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กลุ่มงาน ปป\09 ร.ต.ท.หญิง ทิยานนท์\สถิติคดีอาญา จราจร\"/>
    </mc:Choice>
  </mc:AlternateContent>
  <bookViews>
    <workbookView xWindow="0" yWindow="0" windowWidth="20160" windowHeight="8928" activeTab="12"/>
  </bookViews>
  <sheets>
    <sheet name="ภาพรวม ตร." sheetId="5" r:id="rId1"/>
    <sheet name="บช.น" sheetId="19" r:id="rId2"/>
    <sheet name="ภ.1" sheetId="23" r:id="rId3"/>
    <sheet name="ภ.2" sheetId="20" r:id="rId4"/>
    <sheet name="ภ.3" sheetId="18" r:id="rId5"/>
    <sheet name="ภ4 " sheetId="21" r:id="rId6"/>
    <sheet name="ภ.5" sheetId="9" r:id="rId7"/>
    <sheet name="ภ.6" sheetId="11" r:id="rId8"/>
    <sheet name="ภ.7 " sheetId="22" r:id="rId9"/>
    <sheet name="ภ.8" sheetId="14" r:id="rId10"/>
    <sheet name="ภ.9" sheetId="15" r:id="rId11"/>
    <sheet name="ศชต." sheetId="16" r:id="rId12"/>
    <sheet name="ก." sheetId="17" r:id="rId13"/>
  </sheets>
  <definedNames>
    <definedName name="_xlnm._FilterDatabase" localSheetId="2" hidden="1">ภ.1!$A$5:$P$149</definedName>
    <definedName name="OLE_LINK1" localSheetId="6">ภ.5!#REF!</definedName>
    <definedName name="_xlnm.Print_Area" localSheetId="12">ก.!$A$1:$P$15</definedName>
    <definedName name="_xlnm.Print_Area" localSheetId="1">บช.น!$A$1:$P$16</definedName>
    <definedName name="_xlnm.Print_Area" localSheetId="2">ภ.1!$A$1:$P$149</definedName>
    <definedName name="_xlnm.Print_Area" localSheetId="3">ภ.2!$A$1:$P$14</definedName>
    <definedName name="_xlnm.Print_Area" localSheetId="4">ภ.3!$A$1:$P$14</definedName>
    <definedName name="_xlnm.Print_Area" localSheetId="6">ภ.5!$A$1:$P$14</definedName>
    <definedName name="_xlnm.Print_Area" localSheetId="7">ภ.6!$A$1:$P$15</definedName>
    <definedName name="_xlnm.Print_Area" localSheetId="8">'ภ.7 '!$A$1:$P$15</definedName>
    <definedName name="_xlnm.Print_Area" localSheetId="9">ภ.8!$A$1:$P$13</definedName>
    <definedName name="_xlnm.Print_Area" localSheetId="10">ภ.9!$A$1:$P$10</definedName>
    <definedName name="_xlnm.Print_Area" localSheetId="5">'ภ4 '!$A$1:$P$18</definedName>
    <definedName name="_xlnm.Print_Area" localSheetId="0">'ภาพรวม ตร.'!$A$1:$P$24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8" i="23" l="1"/>
  <c r="N148" i="23"/>
  <c r="K148" i="23"/>
  <c r="M148" i="23" s="1"/>
  <c r="J148" i="23"/>
  <c r="I148" i="23"/>
  <c r="H148" i="23"/>
  <c r="G148" i="23"/>
  <c r="D148" i="23"/>
  <c r="F148" i="23" s="1"/>
  <c r="M147" i="23"/>
  <c r="F147" i="23"/>
  <c r="M146" i="23"/>
  <c r="F146" i="23"/>
  <c r="M145" i="23"/>
  <c r="F145" i="23"/>
  <c r="M144" i="23"/>
  <c r="F144" i="23"/>
  <c r="M143" i="23"/>
  <c r="F143" i="23"/>
  <c r="M142" i="23"/>
  <c r="F142" i="23"/>
  <c r="P142" i="23" s="1"/>
  <c r="M141" i="23"/>
  <c r="F141" i="23"/>
  <c r="M140" i="23"/>
  <c r="F140" i="23"/>
  <c r="M139" i="23"/>
  <c r="F139" i="23"/>
  <c r="M138" i="23"/>
  <c r="F138" i="23"/>
  <c r="M137" i="23"/>
  <c r="F137" i="23"/>
  <c r="M136" i="23"/>
  <c r="F136" i="23"/>
  <c r="P136" i="23" s="1"/>
  <c r="M135" i="23"/>
  <c r="F135" i="23"/>
  <c r="M134" i="23"/>
  <c r="F134" i="23"/>
  <c r="M133" i="23"/>
  <c r="F133" i="23"/>
  <c r="O132" i="23"/>
  <c r="N132" i="23"/>
  <c r="K132" i="23"/>
  <c r="M132" i="23" s="1"/>
  <c r="J132" i="23"/>
  <c r="I132" i="23"/>
  <c r="H132" i="23"/>
  <c r="G132" i="23"/>
  <c r="D132" i="23"/>
  <c r="F132" i="23" s="1"/>
  <c r="M131" i="23"/>
  <c r="F131" i="23"/>
  <c r="M130" i="23"/>
  <c r="F130" i="23"/>
  <c r="M129" i="23"/>
  <c r="F129" i="23"/>
  <c r="M128" i="23"/>
  <c r="F128" i="23"/>
  <c r="M127" i="23"/>
  <c r="F127" i="23"/>
  <c r="M126" i="23"/>
  <c r="F126" i="23"/>
  <c r="M125" i="23"/>
  <c r="F125" i="23"/>
  <c r="M124" i="23"/>
  <c r="F124" i="23"/>
  <c r="M123" i="23"/>
  <c r="F123" i="23"/>
  <c r="M122" i="23"/>
  <c r="F122" i="23"/>
  <c r="M121" i="23"/>
  <c r="F121" i="23"/>
  <c r="M120" i="23"/>
  <c r="F120" i="23"/>
  <c r="M119" i="23"/>
  <c r="F119" i="23"/>
  <c r="M118" i="23"/>
  <c r="F118" i="23"/>
  <c r="M117" i="23"/>
  <c r="F117" i="23"/>
  <c r="M116" i="23"/>
  <c r="F116" i="23"/>
  <c r="M115" i="23"/>
  <c r="F115" i="23"/>
  <c r="M114" i="23"/>
  <c r="F114" i="23"/>
  <c r="M113" i="23"/>
  <c r="F113" i="23"/>
  <c r="M112" i="23"/>
  <c r="F112" i="23"/>
  <c r="M111" i="23"/>
  <c r="F111" i="23"/>
  <c r="O110" i="23"/>
  <c r="N110" i="23"/>
  <c r="K110" i="23"/>
  <c r="M110" i="23" s="1"/>
  <c r="J110" i="23"/>
  <c r="I110" i="23"/>
  <c r="H110" i="23"/>
  <c r="G110" i="23"/>
  <c r="D110" i="23"/>
  <c r="F110" i="23" s="1"/>
  <c r="M109" i="23"/>
  <c r="F109" i="23"/>
  <c r="M108" i="23"/>
  <c r="F108" i="23"/>
  <c r="M107" i="23"/>
  <c r="F107" i="23"/>
  <c r="M106" i="23"/>
  <c r="F106" i="23"/>
  <c r="M105" i="23"/>
  <c r="F105" i="23"/>
  <c r="M104" i="23"/>
  <c r="F104" i="23"/>
  <c r="M103" i="23"/>
  <c r="F103" i="23"/>
  <c r="M102" i="23"/>
  <c r="F102" i="23"/>
  <c r="M101" i="23"/>
  <c r="F101" i="23"/>
  <c r="M100" i="23"/>
  <c r="F100" i="23"/>
  <c r="M99" i="23"/>
  <c r="F99" i="23"/>
  <c r="M98" i="23"/>
  <c r="F98" i="23"/>
  <c r="M97" i="23"/>
  <c r="F97" i="23"/>
  <c r="M96" i="23"/>
  <c r="F96" i="23"/>
  <c r="O95" i="23"/>
  <c r="N95" i="23"/>
  <c r="K95" i="23"/>
  <c r="M95" i="23" s="1"/>
  <c r="J95" i="23"/>
  <c r="I95" i="23"/>
  <c r="H95" i="23"/>
  <c r="G95" i="23"/>
  <c r="D95" i="23"/>
  <c r="F95" i="23" s="1"/>
  <c r="M94" i="23"/>
  <c r="F94" i="23"/>
  <c r="M93" i="23"/>
  <c r="F93" i="23"/>
  <c r="M92" i="23"/>
  <c r="F92" i="23"/>
  <c r="M91" i="23"/>
  <c r="F91" i="23"/>
  <c r="M90" i="23"/>
  <c r="F90" i="23"/>
  <c r="M89" i="23"/>
  <c r="F89" i="23"/>
  <c r="M88" i="23"/>
  <c r="F88" i="23"/>
  <c r="O87" i="23"/>
  <c r="N87" i="23"/>
  <c r="K87" i="23"/>
  <c r="M87" i="23" s="1"/>
  <c r="J87" i="23"/>
  <c r="I87" i="23"/>
  <c r="H87" i="23"/>
  <c r="G87" i="23"/>
  <c r="D87" i="23"/>
  <c r="F87" i="23" s="1"/>
  <c r="M86" i="23"/>
  <c r="F86" i="23"/>
  <c r="M85" i="23"/>
  <c r="F85" i="23"/>
  <c r="M84" i="23"/>
  <c r="F84" i="23"/>
  <c r="M83" i="23"/>
  <c r="F83" i="23"/>
  <c r="M82" i="23"/>
  <c r="F82" i="23"/>
  <c r="P82" i="23" s="1"/>
  <c r="M81" i="23"/>
  <c r="F81" i="23"/>
  <c r="M80" i="23"/>
  <c r="F80" i="23"/>
  <c r="M79" i="23"/>
  <c r="F79" i="23"/>
  <c r="M78" i="23"/>
  <c r="F78" i="23"/>
  <c r="M77" i="23"/>
  <c r="F77" i="23"/>
  <c r="M76" i="23"/>
  <c r="F76" i="23"/>
  <c r="P76" i="23" s="1"/>
  <c r="O75" i="23"/>
  <c r="N75" i="23"/>
  <c r="K75" i="23"/>
  <c r="M75" i="23" s="1"/>
  <c r="J75" i="23"/>
  <c r="I75" i="23"/>
  <c r="H75" i="23"/>
  <c r="G75" i="23"/>
  <c r="D75" i="23"/>
  <c r="F75" i="23" s="1"/>
  <c r="M74" i="23"/>
  <c r="F74" i="23"/>
  <c r="M73" i="23"/>
  <c r="F73" i="23"/>
  <c r="M72" i="23"/>
  <c r="F72" i="23"/>
  <c r="M71" i="23"/>
  <c r="F71" i="23"/>
  <c r="M70" i="23"/>
  <c r="F70" i="23"/>
  <c r="M69" i="23"/>
  <c r="F69" i="23"/>
  <c r="M68" i="23"/>
  <c r="F68" i="23"/>
  <c r="M67" i="23"/>
  <c r="F67" i="23"/>
  <c r="P67" i="23" s="1"/>
  <c r="M66" i="23"/>
  <c r="F66" i="23"/>
  <c r="M65" i="23"/>
  <c r="F65" i="23"/>
  <c r="M64" i="23"/>
  <c r="F64" i="23"/>
  <c r="M63" i="23"/>
  <c r="F63" i="23"/>
  <c r="M62" i="23"/>
  <c r="F62" i="23"/>
  <c r="M61" i="23"/>
  <c r="F61" i="23"/>
  <c r="M60" i="23"/>
  <c r="F60" i="23"/>
  <c r="M59" i="23"/>
  <c r="F59" i="23"/>
  <c r="M58" i="23"/>
  <c r="F58" i="23"/>
  <c r="M57" i="23"/>
  <c r="F57" i="23"/>
  <c r="M56" i="23"/>
  <c r="F56" i="23"/>
  <c r="M55" i="23"/>
  <c r="F55" i="23"/>
  <c r="P55" i="23" s="1"/>
  <c r="M54" i="23"/>
  <c r="F54" i="23"/>
  <c r="M53" i="23"/>
  <c r="F53" i="23"/>
  <c r="M52" i="23"/>
  <c r="F52" i="23"/>
  <c r="M51" i="23"/>
  <c r="F51" i="23"/>
  <c r="M50" i="23"/>
  <c r="F50" i="23"/>
  <c r="M49" i="23"/>
  <c r="F49" i="23"/>
  <c r="O48" i="23"/>
  <c r="N48" i="23"/>
  <c r="K48" i="23"/>
  <c r="M48" i="23" s="1"/>
  <c r="J48" i="23"/>
  <c r="I48" i="23"/>
  <c r="H48" i="23"/>
  <c r="G48" i="23"/>
  <c r="D48" i="23"/>
  <c r="F48" i="23" s="1"/>
  <c r="M47" i="23"/>
  <c r="F47" i="23"/>
  <c r="M46" i="23"/>
  <c r="F46" i="23"/>
  <c r="M45" i="23"/>
  <c r="F45" i="23"/>
  <c r="M44" i="23"/>
  <c r="F44" i="23"/>
  <c r="M43" i="23"/>
  <c r="F43" i="23"/>
  <c r="M42" i="23"/>
  <c r="F42" i="23"/>
  <c r="M41" i="23"/>
  <c r="F41" i="23"/>
  <c r="M40" i="23"/>
  <c r="F40" i="23"/>
  <c r="M39" i="23"/>
  <c r="F39" i="23"/>
  <c r="M38" i="23"/>
  <c r="F38" i="23"/>
  <c r="M37" i="23"/>
  <c r="F37" i="23"/>
  <c r="M36" i="23"/>
  <c r="F36" i="23"/>
  <c r="M35" i="23"/>
  <c r="F35" i="23"/>
  <c r="M34" i="23"/>
  <c r="F34" i="23"/>
  <c r="O33" i="23"/>
  <c r="N33" i="23"/>
  <c r="K33" i="23"/>
  <c r="M33" i="23" s="1"/>
  <c r="J33" i="23"/>
  <c r="I33" i="23"/>
  <c r="H33" i="23"/>
  <c r="G33" i="23"/>
  <c r="D33" i="23"/>
  <c r="F33" i="23" s="1"/>
  <c r="M32" i="23"/>
  <c r="F32" i="23"/>
  <c r="M31" i="23"/>
  <c r="F31" i="23"/>
  <c r="M30" i="23"/>
  <c r="F30" i="23"/>
  <c r="M29" i="23"/>
  <c r="F29" i="23"/>
  <c r="M28" i="23"/>
  <c r="F28" i="23"/>
  <c r="M27" i="23"/>
  <c r="F27" i="23"/>
  <c r="M26" i="23"/>
  <c r="F26" i="23"/>
  <c r="M25" i="23"/>
  <c r="F25" i="23"/>
  <c r="P25" i="23" s="1"/>
  <c r="M24" i="23"/>
  <c r="F24" i="23"/>
  <c r="M23" i="23"/>
  <c r="F23" i="23"/>
  <c r="M22" i="23"/>
  <c r="F22" i="23"/>
  <c r="O21" i="23"/>
  <c r="N21" i="23"/>
  <c r="K21" i="23"/>
  <c r="J21" i="23"/>
  <c r="I21" i="23"/>
  <c r="H21" i="23"/>
  <c r="G21" i="23"/>
  <c r="D21" i="23"/>
  <c r="F21" i="23" s="1"/>
  <c r="M20" i="23"/>
  <c r="F20" i="23"/>
  <c r="M19" i="23"/>
  <c r="F19" i="23"/>
  <c r="M18" i="23"/>
  <c r="F18" i="23"/>
  <c r="M17" i="23"/>
  <c r="F17" i="23"/>
  <c r="M16" i="23"/>
  <c r="F16" i="23"/>
  <c r="M15" i="23"/>
  <c r="F15" i="23"/>
  <c r="M14" i="23"/>
  <c r="F14" i="23"/>
  <c r="M13" i="23"/>
  <c r="F13" i="23"/>
  <c r="M12" i="23"/>
  <c r="F12" i="23"/>
  <c r="M11" i="23"/>
  <c r="F11" i="23"/>
  <c r="M10" i="23"/>
  <c r="F10" i="23"/>
  <c r="M9" i="23"/>
  <c r="F9" i="23"/>
  <c r="M8" i="23"/>
  <c r="F8" i="23"/>
  <c r="M7" i="23"/>
  <c r="F7" i="23"/>
  <c r="M6" i="23"/>
  <c r="F6" i="23"/>
  <c r="P8" i="5"/>
  <c r="P9" i="5"/>
  <c r="P10" i="5"/>
  <c r="P13" i="5"/>
  <c r="P14" i="5"/>
  <c r="M8" i="5"/>
  <c r="M9" i="5"/>
  <c r="M10" i="5"/>
  <c r="M13" i="5"/>
  <c r="M14" i="5"/>
  <c r="P7" i="17"/>
  <c r="P10" i="17"/>
  <c r="P11" i="17"/>
  <c r="P12" i="17"/>
  <c r="P13" i="17"/>
  <c r="P14" i="17"/>
  <c r="M7" i="17"/>
  <c r="M8" i="17"/>
  <c r="M9" i="17"/>
  <c r="M10" i="17"/>
  <c r="M11" i="17"/>
  <c r="M12" i="17"/>
  <c r="M13" i="17"/>
  <c r="M14" i="17"/>
  <c r="M15" i="17"/>
  <c r="F7" i="17"/>
  <c r="F8" i="17"/>
  <c r="P8" i="17" s="1"/>
  <c r="F9" i="17"/>
  <c r="P9" i="17" s="1"/>
  <c r="F10" i="17"/>
  <c r="F11" i="17"/>
  <c r="F12" i="17"/>
  <c r="F13" i="17"/>
  <c r="F14" i="17"/>
  <c r="P63" i="16"/>
  <c r="P64" i="16"/>
  <c r="P65" i="16"/>
  <c r="P66" i="16"/>
  <c r="P67" i="16"/>
  <c r="P68" i="16"/>
  <c r="P69" i="16"/>
  <c r="P70" i="16"/>
  <c r="P71" i="16"/>
  <c r="P72" i="16"/>
  <c r="P73" i="16"/>
  <c r="P74" i="16"/>
  <c r="P75" i="16"/>
  <c r="P76" i="16"/>
  <c r="P77" i="16"/>
  <c r="P78" i="16"/>
  <c r="P79" i="16"/>
  <c r="P80" i="16"/>
  <c r="P81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P62" i="16"/>
  <c r="M62" i="16"/>
  <c r="F62" i="16"/>
  <c r="P39" i="16"/>
  <c r="P40" i="16"/>
  <c r="P41" i="16"/>
  <c r="P42" i="16"/>
  <c r="P43" i="16"/>
  <c r="P44" i="16"/>
  <c r="P45" i="16"/>
  <c r="P46" i="16"/>
  <c r="P47" i="16"/>
  <c r="P48" i="16"/>
  <c r="P49" i="16"/>
  <c r="P50" i="16"/>
  <c r="P51" i="16"/>
  <c r="P52" i="16"/>
  <c r="P53" i="16"/>
  <c r="P54" i="16"/>
  <c r="P55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P38" i="16"/>
  <c r="M38" i="16"/>
  <c r="F38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P16" i="16"/>
  <c r="M16" i="16"/>
  <c r="F16" i="16"/>
  <c r="P7" i="16"/>
  <c r="P8" i="16"/>
  <c r="P9" i="16"/>
  <c r="M7" i="16"/>
  <c r="M8" i="16"/>
  <c r="M9" i="16"/>
  <c r="F7" i="16"/>
  <c r="F8" i="16"/>
  <c r="F9" i="16"/>
  <c r="O99" i="15"/>
  <c r="O101" i="15"/>
  <c r="O102" i="15"/>
  <c r="O106" i="15"/>
  <c r="L99" i="15"/>
  <c r="L100" i="15"/>
  <c r="L101" i="15"/>
  <c r="L102" i="15"/>
  <c r="L103" i="15"/>
  <c r="O103" i="15" s="1"/>
  <c r="L104" i="15"/>
  <c r="O104" i="15" s="1"/>
  <c r="L105" i="15"/>
  <c r="L106" i="15"/>
  <c r="L107" i="15"/>
  <c r="L108" i="15"/>
  <c r="L109" i="15"/>
  <c r="L110" i="15"/>
  <c r="L111" i="15"/>
  <c r="L112" i="15"/>
  <c r="L113" i="15"/>
  <c r="E99" i="15"/>
  <c r="E100" i="15"/>
  <c r="O100" i="15" s="1"/>
  <c r="E101" i="15"/>
  <c r="E102" i="15"/>
  <c r="E103" i="15"/>
  <c r="E104" i="15"/>
  <c r="E105" i="15"/>
  <c r="E106" i="15"/>
  <c r="E107" i="15"/>
  <c r="O107" i="15" s="1"/>
  <c r="E108" i="15"/>
  <c r="O108" i="15" s="1"/>
  <c r="E109" i="15"/>
  <c r="E110" i="15"/>
  <c r="O110" i="15" s="1"/>
  <c r="E111" i="15"/>
  <c r="E112" i="15"/>
  <c r="O112" i="15" s="1"/>
  <c r="E113" i="15"/>
  <c r="O113" i="15" s="1"/>
  <c r="O98" i="15"/>
  <c r="L98" i="15"/>
  <c r="E98" i="15"/>
  <c r="O84" i="15"/>
  <c r="O89" i="15"/>
  <c r="L75" i="15"/>
  <c r="L76" i="15"/>
  <c r="L77" i="15"/>
  <c r="L78" i="15"/>
  <c r="L79" i="15"/>
  <c r="L80" i="15"/>
  <c r="L81" i="15"/>
  <c r="L82" i="15"/>
  <c r="L83" i="15"/>
  <c r="O83" i="15" s="1"/>
  <c r="L84" i="15"/>
  <c r="L85" i="15"/>
  <c r="O85" i="15" s="1"/>
  <c r="L86" i="15"/>
  <c r="O86" i="15" s="1"/>
  <c r="L87" i="15"/>
  <c r="O87" i="15" s="1"/>
  <c r="L88" i="15"/>
  <c r="O88" i="15" s="1"/>
  <c r="L89" i="15"/>
  <c r="L90" i="15"/>
  <c r="E75" i="15"/>
  <c r="O75" i="15" s="1"/>
  <c r="E76" i="15"/>
  <c r="O76" i="15" s="1"/>
  <c r="E77" i="15"/>
  <c r="E78" i="15"/>
  <c r="O78" i="15" s="1"/>
  <c r="E79" i="15"/>
  <c r="E80" i="15"/>
  <c r="E81" i="15"/>
  <c r="E82" i="15"/>
  <c r="E83" i="15"/>
  <c r="E84" i="15"/>
  <c r="E85" i="15"/>
  <c r="E86" i="15"/>
  <c r="E87" i="15"/>
  <c r="E88" i="15"/>
  <c r="E89" i="15"/>
  <c r="O74" i="15"/>
  <c r="L74" i="15"/>
  <c r="E74" i="15"/>
  <c r="O58" i="15"/>
  <c r="L58" i="15"/>
  <c r="L59" i="15"/>
  <c r="O59" i="15" s="1"/>
  <c r="L60" i="15"/>
  <c r="L61" i="15"/>
  <c r="L62" i="15"/>
  <c r="L63" i="15"/>
  <c r="L64" i="15"/>
  <c r="L65" i="15"/>
  <c r="L66" i="15"/>
  <c r="L67" i="15"/>
  <c r="E58" i="15"/>
  <c r="E59" i="15"/>
  <c r="E60" i="15"/>
  <c r="E61" i="15"/>
  <c r="O61" i="15" s="1"/>
  <c r="E62" i="15"/>
  <c r="O62" i="15" s="1"/>
  <c r="E63" i="15"/>
  <c r="O63" i="15" s="1"/>
  <c r="E64" i="15"/>
  <c r="O64" i="15" s="1"/>
  <c r="E65" i="15"/>
  <c r="O65" i="15" s="1"/>
  <c r="E66" i="15"/>
  <c r="O66" i="15" s="1"/>
  <c r="L57" i="15"/>
  <c r="E57" i="15"/>
  <c r="O57" i="15" s="1"/>
  <c r="O22" i="15"/>
  <c r="O25" i="15"/>
  <c r="O26" i="15"/>
  <c r="O37" i="15"/>
  <c r="O39" i="15"/>
  <c r="O40" i="15"/>
  <c r="O42" i="15"/>
  <c r="L19" i="15"/>
  <c r="L20" i="15"/>
  <c r="L21" i="15"/>
  <c r="O21" i="15" s="1"/>
  <c r="L22" i="15"/>
  <c r="L23" i="15"/>
  <c r="O23" i="15" s="1"/>
  <c r="L24" i="15"/>
  <c r="O24" i="15" s="1"/>
  <c r="L25" i="15"/>
  <c r="L26" i="15"/>
  <c r="L27" i="15"/>
  <c r="L28" i="15"/>
  <c r="L29" i="15"/>
  <c r="L30" i="15"/>
  <c r="L31" i="15"/>
  <c r="L32" i="15"/>
  <c r="O32" i="15" s="1"/>
  <c r="L33" i="15"/>
  <c r="O33" i="15" s="1"/>
  <c r="L34" i="15"/>
  <c r="L35" i="15"/>
  <c r="L36" i="15"/>
  <c r="O36" i="15" s="1"/>
  <c r="L37" i="15"/>
  <c r="L38" i="15"/>
  <c r="L39" i="15"/>
  <c r="L40" i="15"/>
  <c r="L41" i="15"/>
  <c r="L42" i="15"/>
  <c r="L43" i="15"/>
  <c r="L44" i="15"/>
  <c r="L45" i="15"/>
  <c r="O45" i="15" s="1"/>
  <c r="L46" i="15"/>
  <c r="L47" i="15"/>
  <c r="L48" i="15"/>
  <c r="O48" i="15" s="1"/>
  <c r="L49" i="15"/>
  <c r="E19" i="15"/>
  <c r="E20" i="15"/>
  <c r="O20" i="15" s="1"/>
  <c r="E21" i="15"/>
  <c r="E22" i="15"/>
  <c r="E23" i="15"/>
  <c r="E24" i="15"/>
  <c r="E25" i="15"/>
  <c r="E26" i="15"/>
  <c r="E27" i="15"/>
  <c r="O27" i="15" s="1"/>
  <c r="E28" i="15"/>
  <c r="O28" i="15" s="1"/>
  <c r="E29" i="15"/>
  <c r="O29" i="15" s="1"/>
  <c r="E30" i="15"/>
  <c r="O30" i="15" s="1"/>
  <c r="E31" i="15"/>
  <c r="O31" i="15" s="1"/>
  <c r="E32" i="15"/>
  <c r="E33" i="15"/>
  <c r="E34" i="15"/>
  <c r="O34" i="15" s="1"/>
  <c r="E35" i="15"/>
  <c r="O35" i="15" s="1"/>
  <c r="E36" i="15"/>
  <c r="E37" i="15"/>
  <c r="E38" i="15"/>
  <c r="O38" i="15" s="1"/>
  <c r="E39" i="15"/>
  <c r="E40" i="15"/>
  <c r="E41" i="15"/>
  <c r="O41" i="15" s="1"/>
  <c r="E42" i="15"/>
  <c r="E43" i="15"/>
  <c r="E44" i="15"/>
  <c r="O44" i="15" s="1"/>
  <c r="E45" i="15"/>
  <c r="E46" i="15"/>
  <c r="O46" i="15" s="1"/>
  <c r="E47" i="15"/>
  <c r="O47" i="15" s="1"/>
  <c r="E48" i="15"/>
  <c r="E49" i="15"/>
  <c r="O49" i="15" s="1"/>
  <c r="L18" i="15"/>
  <c r="E18" i="15"/>
  <c r="O18" i="15" s="1"/>
  <c r="P7" i="15"/>
  <c r="P9" i="15"/>
  <c r="M7" i="15"/>
  <c r="M8" i="15"/>
  <c r="M9" i="15"/>
  <c r="M10" i="15"/>
  <c r="F7" i="15"/>
  <c r="F8" i="15"/>
  <c r="P8" i="15" s="1"/>
  <c r="F9" i="15"/>
  <c r="P133" i="14"/>
  <c r="P134" i="14"/>
  <c r="P135" i="14"/>
  <c r="P136" i="14"/>
  <c r="P137" i="14"/>
  <c r="P138" i="14"/>
  <c r="P139" i="14"/>
  <c r="P140" i="14"/>
  <c r="P141" i="14"/>
  <c r="P142" i="14"/>
  <c r="P143" i="14"/>
  <c r="P144" i="14"/>
  <c r="P145" i="14"/>
  <c r="P146" i="14"/>
  <c r="P147" i="14"/>
  <c r="P148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P48" i="14"/>
  <c r="P49" i="14"/>
  <c r="P50" i="14"/>
  <c r="P51" i="14"/>
  <c r="P52" i="14"/>
  <c r="P53" i="14"/>
  <c r="P54" i="14"/>
  <c r="P55" i="14"/>
  <c r="P56" i="14"/>
  <c r="P57" i="14"/>
  <c r="P58" i="14"/>
  <c r="P59" i="14"/>
  <c r="P60" i="14"/>
  <c r="P61" i="14"/>
  <c r="P62" i="14"/>
  <c r="P63" i="14"/>
  <c r="P64" i="14"/>
  <c r="P65" i="14"/>
  <c r="P66" i="14"/>
  <c r="P67" i="14"/>
  <c r="P68" i="14"/>
  <c r="P69" i="14"/>
  <c r="P70" i="14"/>
  <c r="P71" i="14"/>
  <c r="P72" i="14"/>
  <c r="P73" i="14"/>
  <c r="P74" i="14"/>
  <c r="P75" i="14"/>
  <c r="P76" i="14"/>
  <c r="P77" i="14"/>
  <c r="P78" i="14"/>
  <c r="P79" i="14"/>
  <c r="P80" i="14"/>
  <c r="P81" i="14"/>
  <c r="P82" i="14"/>
  <c r="P83" i="14"/>
  <c r="P84" i="14"/>
  <c r="P85" i="14"/>
  <c r="P86" i="14"/>
  <c r="P87" i="14"/>
  <c r="P88" i="14"/>
  <c r="P89" i="14"/>
  <c r="P90" i="14"/>
  <c r="P91" i="14"/>
  <c r="P92" i="14"/>
  <c r="P93" i="14"/>
  <c r="P94" i="14"/>
  <c r="P95" i="14"/>
  <c r="P96" i="14"/>
  <c r="P97" i="14"/>
  <c r="P98" i="14"/>
  <c r="P99" i="14"/>
  <c r="P100" i="14"/>
  <c r="P101" i="14"/>
  <c r="P102" i="14"/>
  <c r="P103" i="14"/>
  <c r="P104" i="14"/>
  <c r="P105" i="14"/>
  <c r="P106" i="14"/>
  <c r="P107" i="14"/>
  <c r="P108" i="14"/>
  <c r="P109" i="14"/>
  <c r="P110" i="14"/>
  <c r="P111" i="14"/>
  <c r="P112" i="14"/>
  <c r="P113" i="14"/>
  <c r="P114" i="14"/>
  <c r="P115" i="14"/>
  <c r="P116" i="14"/>
  <c r="P117" i="14"/>
  <c r="P118" i="14"/>
  <c r="P119" i="14"/>
  <c r="P120" i="14"/>
  <c r="P121" i="14"/>
  <c r="P122" i="14"/>
  <c r="P123" i="14"/>
  <c r="P124" i="14"/>
  <c r="P125" i="14"/>
  <c r="P126" i="14"/>
  <c r="P127" i="14"/>
  <c r="P128" i="14"/>
  <c r="P129" i="14"/>
  <c r="P130" i="14"/>
  <c r="P131" i="14"/>
  <c r="P132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M46" i="14"/>
  <c r="M47" i="14"/>
  <c r="M48" i="14"/>
  <c r="M49" i="14"/>
  <c r="M50" i="14"/>
  <c r="M51" i="14"/>
  <c r="M52" i="14"/>
  <c r="M53" i="14"/>
  <c r="M54" i="14"/>
  <c r="M55" i="14"/>
  <c r="M56" i="14"/>
  <c r="M57" i="14"/>
  <c r="M58" i="14"/>
  <c r="M59" i="14"/>
  <c r="M60" i="14"/>
  <c r="M61" i="14"/>
  <c r="M62" i="14"/>
  <c r="M63" i="14"/>
  <c r="M64" i="14"/>
  <c r="M65" i="14"/>
  <c r="M66" i="14"/>
  <c r="M67" i="14"/>
  <c r="M68" i="14"/>
  <c r="M69" i="14"/>
  <c r="M70" i="14"/>
  <c r="M71" i="14"/>
  <c r="M72" i="14"/>
  <c r="M73" i="14"/>
  <c r="M74" i="14"/>
  <c r="M75" i="14"/>
  <c r="M76" i="14"/>
  <c r="M77" i="14"/>
  <c r="M78" i="14"/>
  <c r="M79" i="14"/>
  <c r="M80" i="14"/>
  <c r="M81" i="14"/>
  <c r="M82" i="14"/>
  <c r="M83" i="14"/>
  <c r="M84" i="14"/>
  <c r="M85" i="14"/>
  <c r="M86" i="14"/>
  <c r="M87" i="14"/>
  <c r="M88" i="14"/>
  <c r="M89" i="14"/>
  <c r="M90" i="14"/>
  <c r="M91" i="14"/>
  <c r="M92" i="14"/>
  <c r="M93" i="14"/>
  <c r="M94" i="14"/>
  <c r="M95" i="14"/>
  <c r="M96" i="14"/>
  <c r="M97" i="14"/>
  <c r="M98" i="14"/>
  <c r="M99" i="14"/>
  <c r="M100" i="14"/>
  <c r="M101" i="14"/>
  <c r="M102" i="14"/>
  <c r="M103" i="14"/>
  <c r="M104" i="14"/>
  <c r="M105" i="14"/>
  <c r="M106" i="14"/>
  <c r="M107" i="14"/>
  <c r="M108" i="14"/>
  <c r="M109" i="14"/>
  <c r="M110" i="14"/>
  <c r="M111" i="14"/>
  <c r="M112" i="14"/>
  <c r="M113" i="14"/>
  <c r="M114" i="14"/>
  <c r="M115" i="14"/>
  <c r="M116" i="14"/>
  <c r="M117" i="14"/>
  <c r="M118" i="14"/>
  <c r="M119" i="14"/>
  <c r="M120" i="14"/>
  <c r="M121" i="14"/>
  <c r="M122" i="14"/>
  <c r="M123" i="14"/>
  <c r="M124" i="14"/>
  <c r="M125" i="14"/>
  <c r="M126" i="14"/>
  <c r="M127" i="14"/>
  <c r="M128" i="14"/>
  <c r="M129" i="14"/>
  <c r="M130" i="14"/>
  <c r="M131" i="14"/>
  <c r="M132" i="14"/>
  <c r="M133" i="14"/>
  <c r="M134" i="14"/>
  <c r="M135" i="14"/>
  <c r="M136" i="14"/>
  <c r="M137" i="14"/>
  <c r="M138" i="14"/>
  <c r="M139" i="14"/>
  <c r="M140" i="14"/>
  <c r="M141" i="14"/>
  <c r="M142" i="14"/>
  <c r="M143" i="14"/>
  <c r="M144" i="14"/>
  <c r="M145" i="14"/>
  <c r="M146" i="14"/>
  <c r="M147" i="14"/>
  <c r="M148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P21" i="14"/>
  <c r="M21" i="14"/>
  <c r="F21" i="14"/>
  <c r="P7" i="14"/>
  <c r="P8" i="14"/>
  <c r="P9" i="14"/>
  <c r="P10" i="14"/>
  <c r="P11" i="14"/>
  <c r="P12" i="14"/>
  <c r="P13" i="14"/>
  <c r="M7" i="14"/>
  <c r="M8" i="14"/>
  <c r="M9" i="14"/>
  <c r="M10" i="14"/>
  <c r="M11" i="14"/>
  <c r="M12" i="14"/>
  <c r="M13" i="14"/>
  <c r="F7" i="14"/>
  <c r="F8" i="14"/>
  <c r="F9" i="14"/>
  <c r="F10" i="14"/>
  <c r="F11" i="14"/>
  <c r="F12" i="14"/>
  <c r="F13" i="14"/>
  <c r="P23" i="22"/>
  <c r="P24" i="22"/>
  <c r="P25" i="22"/>
  <c r="P26" i="22"/>
  <c r="P27" i="22"/>
  <c r="P28" i="22"/>
  <c r="P29" i="22"/>
  <c r="P30" i="22"/>
  <c r="P31" i="22"/>
  <c r="P32" i="22"/>
  <c r="P33" i="22"/>
  <c r="P34" i="22"/>
  <c r="P35" i="22"/>
  <c r="P36" i="22"/>
  <c r="P37" i="22"/>
  <c r="P38" i="22"/>
  <c r="P39" i="22"/>
  <c r="P40" i="22"/>
  <c r="P41" i="22"/>
  <c r="P42" i="22"/>
  <c r="P43" i="22"/>
  <c r="P44" i="22"/>
  <c r="P45" i="22"/>
  <c r="P46" i="22"/>
  <c r="P47" i="22"/>
  <c r="P48" i="22"/>
  <c r="P49" i="22"/>
  <c r="P50" i="22"/>
  <c r="P51" i="22"/>
  <c r="P52" i="22"/>
  <c r="P53" i="22"/>
  <c r="P54" i="22"/>
  <c r="P55" i="22"/>
  <c r="P56" i="22"/>
  <c r="P57" i="22"/>
  <c r="P58" i="22"/>
  <c r="P59" i="22"/>
  <c r="P60" i="22"/>
  <c r="P61" i="22"/>
  <c r="P62" i="22"/>
  <c r="P63" i="22"/>
  <c r="P64" i="22"/>
  <c r="P65" i="22"/>
  <c r="P66" i="22"/>
  <c r="P67" i="22"/>
  <c r="P68" i="22"/>
  <c r="P69" i="22"/>
  <c r="P70" i="22"/>
  <c r="P71" i="22"/>
  <c r="P72" i="22"/>
  <c r="P73" i="22"/>
  <c r="P74" i="22"/>
  <c r="P75" i="22"/>
  <c r="P76" i="22"/>
  <c r="P77" i="22"/>
  <c r="P78" i="22"/>
  <c r="P79" i="22"/>
  <c r="P80" i="22"/>
  <c r="P81" i="22"/>
  <c r="P82" i="22"/>
  <c r="P83" i="22"/>
  <c r="P84" i="22"/>
  <c r="P85" i="22"/>
  <c r="P86" i="22"/>
  <c r="P87" i="22"/>
  <c r="P88" i="22"/>
  <c r="P89" i="22"/>
  <c r="P90" i="22"/>
  <c r="P91" i="22"/>
  <c r="P92" i="22"/>
  <c r="P93" i="22"/>
  <c r="P94" i="22"/>
  <c r="P95" i="22"/>
  <c r="P96" i="22"/>
  <c r="P97" i="22"/>
  <c r="P98" i="22"/>
  <c r="P99" i="22"/>
  <c r="P100" i="22"/>
  <c r="P101" i="22"/>
  <c r="P102" i="22"/>
  <c r="P103" i="22"/>
  <c r="P104" i="22"/>
  <c r="P105" i="22"/>
  <c r="P106" i="22"/>
  <c r="P107" i="22"/>
  <c r="P108" i="22"/>
  <c r="P109" i="22"/>
  <c r="P110" i="22"/>
  <c r="P111" i="22"/>
  <c r="P112" i="22"/>
  <c r="P113" i="22"/>
  <c r="P114" i="22"/>
  <c r="P115" i="22"/>
  <c r="P116" i="22"/>
  <c r="P117" i="22"/>
  <c r="P118" i="22"/>
  <c r="P119" i="22"/>
  <c r="P120" i="22"/>
  <c r="P121" i="22"/>
  <c r="P122" i="22"/>
  <c r="P123" i="22"/>
  <c r="P124" i="22"/>
  <c r="P125" i="22"/>
  <c r="P126" i="22"/>
  <c r="P127" i="22"/>
  <c r="P128" i="22"/>
  <c r="P129" i="22"/>
  <c r="P130" i="22"/>
  <c r="P131" i="22"/>
  <c r="P132" i="22"/>
  <c r="P133" i="22"/>
  <c r="M23" i="22"/>
  <c r="M24" i="22"/>
  <c r="M25" i="22"/>
  <c r="M26" i="22"/>
  <c r="M27" i="22"/>
  <c r="M28" i="22"/>
  <c r="M29" i="22"/>
  <c r="M30" i="22"/>
  <c r="M31" i="22"/>
  <c r="M32" i="22"/>
  <c r="M33" i="22"/>
  <c r="M34" i="22"/>
  <c r="M35" i="22"/>
  <c r="M36" i="22"/>
  <c r="M37" i="22"/>
  <c r="M38" i="22"/>
  <c r="M39" i="22"/>
  <c r="M40" i="22"/>
  <c r="M41" i="22"/>
  <c r="M42" i="22"/>
  <c r="M43" i="22"/>
  <c r="M44" i="22"/>
  <c r="M45" i="22"/>
  <c r="M46" i="22"/>
  <c r="M47" i="22"/>
  <c r="M48" i="22"/>
  <c r="M49" i="22"/>
  <c r="M50" i="22"/>
  <c r="M51" i="22"/>
  <c r="M52" i="22"/>
  <c r="M53" i="22"/>
  <c r="M54" i="22"/>
  <c r="M55" i="22"/>
  <c r="M56" i="22"/>
  <c r="M57" i="22"/>
  <c r="M58" i="22"/>
  <c r="M59" i="22"/>
  <c r="M60" i="22"/>
  <c r="M61" i="22"/>
  <c r="M62" i="22"/>
  <c r="M63" i="22"/>
  <c r="M64" i="22"/>
  <c r="M65" i="22"/>
  <c r="M66" i="22"/>
  <c r="M67" i="22"/>
  <c r="M68" i="22"/>
  <c r="M69" i="22"/>
  <c r="M70" i="22"/>
  <c r="M71" i="22"/>
  <c r="M72" i="22"/>
  <c r="M73" i="22"/>
  <c r="M74" i="22"/>
  <c r="M75" i="22"/>
  <c r="M76" i="22"/>
  <c r="M77" i="22"/>
  <c r="M78" i="22"/>
  <c r="M79" i="22"/>
  <c r="M80" i="22"/>
  <c r="M81" i="22"/>
  <c r="M82" i="22"/>
  <c r="M83" i="22"/>
  <c r="M84" i="22"/>
  <c r="M85" i="22"/>
  <c r="M86" i="22"/>
  <c r="M87" i="22"/>
  <c r="M88" i="22"/>
  <c r="M89" i="22"/>
  <c r="M90" i="22"/>
  <c r="M91" i="22"/>
  <c r="M92" i="22"/>
  <c r="M93" i="22"/>
  <c r="M94" i="22"/>
  <c r="M95" i="22"/>
  <c r="M96" i="22"/>
  <c r="M97" i="22"/>
  <c r="M98" i="22"/>
  <c r="M99" i="22"/>
  <c r="M100" i="22"/>
  <c r="M101" i="22"/>
  <c r="M102" i="22"/>
  <c r="M103" i="22"/>
  <c r="M104" i="22"/>
  <c r="M105" i="22"/>
  <c r="M106" i="22"/>
  <c r="M107" i="22"/>
  <c r="M108" i="22"/>
  <c r="M109" i="22"/>
  <c r="M110" i="22"/>
  <c r="M111" i="22"/>
  <c r="M112" i="22"/>
  <c r="M113" i="22"/>
  <c r="M114" i="22"/>
  <c r="M115" i="22"/>
  <c r="M116" i="22"/>
  <c r="M117" i="22"/>
  <c r="M118" i="22"/>
  <c r="M119" i="22"/>
  <c r="M120" i="22"/>
  <c r="M121" i="22"/>
  <c r="M122" i="22"/>
  <c r="M123" i="22"/>
  <c r="M124" i="22"/>
  <c r="M125" i="22"/>
  <c r="M126" i="22"/>
  <c r="M127" i="22"/>
  <c r="M128" i="22"/>
  <c r="M129" i="22"/>
  <c r="M130" i="22"/>
  <c r="M131" i="22"/>
  <c r="M132" i="22"/>
  <c r="M133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48" i="22"/>
  <c r="F49" i="22"/>
  <c r="F50" i="22"/>
  <c r="F51" i="22"/>
  <c r="F52" i="22"/>
  <c r="F53" i="22"/>
  <c r="F54" i="22"/>
  <c r="F55" i="22"/>
  <c r="F56" i="22"/>
  <c r="F57" i="22"/>
  <c r="F58" i="22"/>
  <c r="F59" i="22"/>
  <c r="F60" i="22"/>
  <c r="F61" i="22"/>
  <c r="F62" i="22"/>
  <c r="F63" i="22"/>
  <c r="F64" i="22"/>
  <c r="F65" i="22"/>
  <c r="F66" i="22"/>
  <c r="F67" i="22"/>
  <c r="F68" i="22"/>
  <c r="F69" i="22"/>
  <c r="F70" i="22"/>
  <c r="F71" i="22"/>
  <c r="F72" i="22"/>
  <c r="F73" i="22"/>
  <c r="F74" i="22"/>
  <c r="F75" i="22"/>
  <c r="F76" i="22"/>
  <c r="F77" i="22"/>
  <c r="F78" i="22"/>
  <c r="F79" i="22"/>
  <c r="F80" i="22"/>
  <c r="F81" i="22"/>
  <c r="F82" i="22"/>
  <c r="F83" i="22"/>
  <c r="F84" i="22"/>
  <c r="F85" i="22"/>
  <c r="F86" i="22"/>
  <c r="F87" i="22"/>
  <c r="F88" i="22"/>
  <c r="F89" i="22"/>
  <c r="F90" i="22"/>
  <c r="F91" i="22"/>
  <c r="F92" i="22"/>
  <c r="F93" i="22"/>
  <c r="F94" i="22"/>
  <c r="F95" i="22"/>
  <c r="F96" i="22"/>
  <c r="F97" i="22"/>
  <c r="F98" i="22"/>
  <c r="F99" i="22"/>
  <c r="F100" i="22"/>
  <c r="F101" i="22"/>
  <c r="F102" i="22"/>
  <c r="F103" i="22"/>
  <c r="F104" i="22"/>
  <c r="F105" i="22"/>
  <c r="F106" i="22"/>
  <c r="F107" i="22"/>
  <c r="F108" i="22"/>
  <c r="F109" i="22"/>
  <c r="F110" i="22"/>
  <c r="F111" i="22"/>
  <c r="F112" i="22"/>
  <c r="F113" i="22"/>
  <c r="F114" i="22"/>
  <c r="F115" i="22"/>
  <c r="F116" i="22"/>
  <c r="F117" i="22"/>
  <c r="F118" i="22"/>
  <c r="F119" i="22"/>
  <c r="F120" i="22"/>
  <c r="F121" i="22"/>
  <c r="F122" i="22"/>
  <c r="F123" i="22"/>
  <c r="F124" i="22"/>
  <c r="F125" i="22"/>
  <c r="F126" i="22"/>
  <c r="F127" i="22"/>
  <c r="F128" i="22"/>
  <c r="F129" i="22"/>
  <c r="F130" i="22"/>
  <c r="F131" i="22"/>
  <c r="F132" i="22"/>
  <c r="F133" i="22"/>
  <c r="P22" i="22"/>
  <c r="M22" i="22"/>
  <c r="F22" i="22"/>
  <c r="P8" i="22"/>
  <c r="P9" i="22"/>
  <c r="P10" i="22"/>
  <c r="P11" i="22"/>
  <c r="P12" i="22"/>
  <c r="P13" i="22"/>
  <c r="P14" i="22"/>
  <c r="P15" i="22"/>
  <c r="M8" i="22"/>
  <c r="M9" i="22"/>
  <c r="M10" i="22"/>
  <c r="M11" i="22"/>
  <c r="M12" i="22"/>
  <c r="M13" i="22"/>
  <c r="M14" i="22"/>
  <c r="M15" i="22"/>
  <c r="F8" i="22"/>
  <c r="F9" i="22"/>
  <c r="F10" i="22"/>
  <c r="F11" i="22"/>
  <c r="F12" i="22"/>
  <c r="F13" i="22"/>
  <c r="F14" i="22"/>
  <c r="F15" i="22"/>
  <c r="M223" i="11"/>
  <c r="M224" i="11"/>
  <c r="M225" i="11"/>
  <c r="M226" i="11"/>
  <c r="M227" i="11"/>
  <c r="M228" i="11"/>
  <c r="M229" i="11"/>
  <c r="M230" i="11"/>
  <c r="M231" i="11"/>
  <c r="M232" i="11"/>
  <c r="F223" i="11"/>
  <c r="F224" i="11"/>
  <c r="F225" i="11"/>
  <c r="F226" i="11"/>
  <c r="F227" i="11"/>
  <c r="F228" i="11"/>
  <c r="F229" i="11"/>
  <c r="F230" i="11"/>
  <c r="F231" i="11"/>
  <c r="F232" i="11"/>
  <c r="M222" i="11"/>
  <c r="F222" i="11"/>
  <c r="M200" i="11"/>
  <c r="M201" i="11"/>
  <c r="M202" i="11"/>
  <c r="M203" i="11"/>
  <c r="M204" i="11"/>
  <c r="M205" i="11"/>
  <c r="M206" i="11"/>
  <c r="M207" i="11"/>
  <c r="M208" i="11"/>
  <c r="M209" i="11"/>
  <c r="M210" i="11"/>
  <c r="M211" i="11"/>
  <c r="M212" i="11"/>
  <c r="M213" i="11"/>
  <c r="F200" i="11"/>
  <c r="F201" i="11"/>
  <c r="F202" i="11"/>
  <c r="F203" i="11"/>
  <c r="F204" i="11"/>
  <c r="F205" i="11"/>
  <c r="F206" i="11"/>
  <c r="F207" i="11"/>
  <c r="F208" i="11"/>
  <c r="F209" i="11"/>
  <c r="F210" i="11"/>
  <c r="F211" i="11"/>
  <c r="F212" i="11"/>
  <c r="F213" i="11"/>
  <c r="M199" i="11"/>
  <c r="F199" i="11"/>
  <c r="M177" i="11"/>
  <c r="M178" i="11"/>
  <c r="M179" i="11"/>
  <c r="M180" i="11"/>
  <c r="M181" i="11"/>
  <c r="M182" i="11"/>
  <c r="M183" i="11"/>
  <c r="M184" i="11"/>
  <c r="M185" i="11"/>
  <c r="M186" i="11"/>
  <c r="M187" i="11"/>
  <c r="M188" i="11"/>
  <c r="M189" i="11"/>
  <c r="M190" i="11"/>
  <c r="F177" i="11"/>
  <c r="F178" i="11"/>
  <c r="F179" i="11"/>
  <c r="P179" i="11" s="1"/>
  <c r="F180" i="11"/>
  <c r="F181" i="11"/>
  <c r="F182" i="11"/>
  <c r="F183" i="11"/>
  <c r="F184" i="11"/>
  <c r="F185" i="11"/>
  <c r="F186" i="11"/>
  <c r="F187" i="11"/>
  <c r="F188" i="11"/>
  <c r="F189" i="11"/>
  <c r="P189" i="11" s="1"/>
  <c r="F190" i="11"/>
  <c r="M176" i="11"/>
  <c r="F176" i="11"/>
  <c r="M151" i="11"/>
  <c r="M152" i="11"/>
  <c r="M153" i="11"/>
  <c r="M154" i="11"/>
  <c r="M155" i="11"/>
  <c r="M156" i="11"/>
  <c r="M157" i="11"/>
  <c r="M158" i="11"/>
  <c r="M159" i="11"/>
  <c r="M160" i="11"/>
  <c r="M161" i="11"/>
  <c r="M162" i="11"/>
  <c r="M163" i="11"/>
  <c r="M164" i="11"/>
  <c r="M165" i="11"/>
  <c r="M166" i="11"/>
  <c r="M167" i="11"/>
  <c r="F151" i="11"/>
  <c r="F152" i="11"/>
  <c r="F153" i="11"/>
  <c r="F154" i="11"/>
  <c r="F155" i="11"/>
  <c r="F156" i="11"/>
  <c r="F157" i="11"/>
  <c r="F158" i="11"/>
  <c r="F159" i="11"/>
  <c r="F160" i="11"/>
  <c r="F161" i="11"/>
  <c r="F162" i="11"/>
  <c r="F163" i="11"/>
  <c r="F164" i="11"/>
  <c r="F165" i="11"/>
  <c r="F166" i="11"/>
  <c r="F167" i="11"/>
  <c r="M150" i="11"/>
  <c r="F150" i="11"/>
  <c r="P150" i="11" s="1"/>
  <c r="M125" i="11"/>
  <c r="M126" i="11"/>
  <c r="M127" i="11"/>
  <c r="M128" i="11"/>
  <c r="M129" i="11"/>
  <c r="M130" i="11"/>
  <c r="M131" i="11"/>
  <c r="M132" i="11"/>
  <c r="M133" i="11"/>
  <c r="M134" i="11"/>
  <c r="M135" i="11"/>
  <c r="M136" i="11"/>
  <c r="M137" i="11"/>
  <c r="M138" i="11"/>
  <c r="M139" i="11"/>
  <c r="M140" i="11"/>
  <c r="M141" i="11"/>
  <c r="F125" i="11"/>
  <c r="F126" i="11"/>
  <c r="F127" i="11"/>
  <c r="F128" i="11"/>
  <c r="F129" i="11"/>
  <c r="F130" i="11"/>
  <c r="F131" i="11"/>
  <c r="P131" i="11" s="1"/>
  <c r="F132" i="11"/>
  <c r="F133" i="11"/>
  <c r="F134" i="11"/>
  <c r="F135" i="11"/>
  <c r="F136" i="11"/>
  <c r="F137" i="11"/>
  <c r="F138" i="11"/>
  <c r="F139" i="11"/>
  <c r="F140" i="11"/>
  <c r="F141" i="11"/>
  <c r="M124" i="11"/>
  <c r="F124" i="11"/>
  <c r="P124" i="11" s="1"/>
  <c r="M100" i="11"/>
  <c r="M101" i="11"/>
  <c r="M102" i="11"/>
  <c r="M103" i="11"/>
  <c r="M104" i="11"/>
  <c r="M105" i="11"/>
  <c r="M106" i="11"/>
  <c r="M107" i="11"/>
  <c r="M108" i="11"/>
  <c r="M109" i="11"/>
  <c r="M110" i="11"/>
  <c r="M111" i="11"/>
  <c r="M112" i="11"/>
  <c r="M113" i="11"/>
  <c r="M114" i="11"/>
  <c r="M115" i="11"/>
  <c r="F100" i="11"/>
  <c r="F101" i="11"/>
  <c r="F102" i="11"/>
  <c r="F103" i="11"/>
  <c r="F104" i="11"/>
  <c r="F105" i="11"/>
  <c r="F106" i="11"/>
  <c r="F107" i="11"/>
  <c r="F108" i="11"/>
  <c r="F109" i="11"/>
  <c r="F110" i="11"/>
  <c r="F111" i="11"/>
  <c r="F112" i="11"/>
  <c r="F113" i="11"/>
  <c r="F114" i="11"/>
  <c r="F115" i="11"/>
  <c r="M99" i="11"/>
  <c r="F99" i="11"/>
  <c r="P99" i="11" s="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86" i="11"/>
  <c r="M87" i="11"/>
  <c r="M88" i="11"/>
  <c r="M89" i="11"/>
  <c r="M90" i="11"/>
  <c r="F69" i="11"/>
  <c r="F70" i="11"/>
  <c r="F71" i="11"/>
  <c r="F72" i="11"/>
  <c r="F73" i="11"/>
  <c r="F74" i="11"/>
  <c r="F75" i="11"/>
  <c r="F76" i="11"/>
  <c r="F77" i="11"/>
  <c r="P77" i="11" s="1"/>
  <c r="F78" i="11"/>
  <c r="F79" i="11"/>
  <c r="F80" i="11"/>
  <c r="F81" i="11"/>
  <c r="F82" i="11"/>
  <c r="F83" i="11"/>
  <c r="F84" i="11"/>
  <c r="F85" i="11"/>
  <c r="F86" i="11"/>
  <c r="F87" i="11"/>
  <c r="F88" i="11"/>
  <c r="F89" i="11"/>
  <c r="P89" i="11" s="1"/>
  <c r="F90" i="11"/>
  <c r="M68" i="11"/>
  <c r="F68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F45" i="11"/>
  <c r="P45" i="11" s="1"/>
  <c r="F46" i="11"/>
  <c r="F47" i="11"/>
  <c r="F48" i="11"/>
  <c r="F49" i="11"/>
  <c r="F50" i="11"/>
  <c r="F51" i="11"/>
  <c r="F52" i="11"/>
  <c r="F53" i="11"/>
  <c r="F54" i="11"/>
  <c r="F55" i="11"/>
  <c r="F56" i="11"/>
  <c r="P56" i="11" s="1"/>
  <c r="F57" i="11"/>
  <c r="P57" i="11" s="1"/>
  <c r="F58" i="11"/>
  <c r="F59" i="11"/>
  <c r="M44" i="11"/>
  <c r="F44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P34" i="11" s="1"/>
  <c r="F35" i="11"/>
  <c r="M22" i="11"/>
  <c r="F22" i="11"/>
  <c r="M7" i="11"/>
  <c r="M8" i="11"/>
  <c r="M9" i="11"/>
  <c r="M10" i="11"/>
  <c r="M11" i="11"/>
  <c r="M12" i="11"/>
  <c r="M13" i="11"/>
  <c r="M14" i="11"/>
  <c r="F7" i="11"/>
  <c r="F8" i="11"/>
  <c r="F9" i="11"/>
  <c r="F10" i="11"/>
  <c r="F11" i="11"/>
  <c r="F12" i="11"/>
  <c r="F13" i="11"/>
  <c r="F14" i="11"/>
  <c r="L223" i="9"/>
  <c r="L224" i="9"/>
  <c r="L225" i="9"/>
  <c r="L226" i="9"/>
  <c r="L227" i="9"/>
  <c r="L228" i="9"/>
  <c r="L229" i="9"/>
  <c r="L230" i="9"/>
  <c r="L231" i="9"/>
  <c r="L232" i="9"/>
  <c r="L233" i="9"/>
  <c r="L234" i="9"/>
  <c r="L235" i="9"/>
  <c r="L236" i="9"/>
  <c r="L237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L222" i="9"/>
  <c r="E222" i="9"/>
  <c r="L194" i="9"/>
  <c r="L195" i="9"/>
  <c r="L196" i="9"/>
  <c r="L197" i="9"/>
  <c r="L198" i="9"/>
  <c r="L199" i="9"/>
  <c r="L200" i="9"/>
  <c r="L201" i="9"/>
  <c r="L202" i="9"/>
  <c r="L203" i="9"/>
  <c r="L204" i="9"/>
  <c r="L205" i="9"/>
  <c r="L206" i="9"/>
  <c r="L207" i="9"/>
  <c r="L208" i="9"/>
  <c r="L209" i="9"/>
  <c r="L210" i="9"/>
  <c r="L211" i="9"/>
  <c r="L212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L193" i="9"/>
  <c r="E193" i="9"/>
  <c r="L178" i="9"/>
  <c r="L179" i="9"/>
  <c r="L180" i="9"/>
  <c r="L181" i="9"/>
  <c r="L182" i="9"/>
  <c r="L183" i="9"/>
  <c r="L184" i="9"/>
  <c r="L185" i="9"/>
  <c r="E178" i="9"/>
  <c r="E179" i="9"/>
  <c r="E180" i="9"/>
  <c r="E181" i="9"/>
  <c r="E182" i="9"/>
  <c r="E183" i="9"/>
  <c r="E184" i="9"/>
  <c r="E185" i="9"/>
  <c r="L177" i="9"/>
  <c r="E177" i="9"/>
  <c r="L152" i="9"/>
  <c r="L153" i="9"/>
  <c r="L154" i="9"/>
  <c r="L155" i="9"/>
  <c r="L156" i="9"/>
  <c r="L157" i="9"/>
  <c r="L158" i="9"/>
  <c r="L159" i="9"/>
  <c r="L160" i="9"/>
  <c r="L161" i="9"/>
  <c r="L162" i="9"/>
  <c r="L163" i="9"/>
  <c r="L164" i="9"/>
  <c r="L165" i="9"/>
  <c r="L166" i="9"/>
  <c r="L167" i="9"/>
  <c r="L168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L151" i="9"/>
  <c r="E151" i="9"/>
  <c r="L131" i="9"/>
  <c r="L132" i="9"/>
  <c r="L133" i="9"/>
  <c r="L134" i="9"/>
  <c r="L135" i="9"/>
  <c r="L136" i="9"/>
  <c r="L137" i="9"/>
  <c r="L138" i="9"/>
  <c r="L139" i="9"/>
  <c r="L140" i="9"/>
  <c r="L141" i="9"/>
  <c r="E131" i="9"/>
  <c r="E132" i="9"/>
  <c r="E133" i="9"/>
  <c r="E134" i="9"/>
  <c r="E135" i="9"/>
  <c r="E136" i="9"/>
  <c r="E137" i="9"/>
  <c r="E138" i="9"/>
  <c r="E139" i="9"/>
  <c r="E140" i="9"/>
  <c r="E141" i="9"/>
  <c r="L130" i="9"/>
  <c r="E130" i="9"/>
  <c r="L101" i="9"/>
  <c r="L102" i="9"/>
  <c r="L103" i="9"/>
  <c r="L104" i="9"/>
  <c r="L105" i="9"/>
  <c r="L106" i="9"/>
  <c r="L107" i="9"/>
  <c r="L108" i="9"/>
  <c r="L109" i="9"/>
  <c r="L110" i="9"/>
  <c r="L111" i="9"/>
  <c r="L112" i="9"/>
  <c r="L113" i="9"/>
  <c r="L114" i="9"/>
  <c r="L115" i="9"/>
  <c r="L116" i="9"/>
  <c r="L117" i="9"/>
  <c r="L118" i="9"/>
  <c r="L119" i="9"/>
  <c r="L12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L100" i="9"/>
  <c r="E100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E91" i="9"/>
  <c r="E69" i="9"/>
  <c r="O69" i="9" s="1"/>
  <c r="E70" i="9"/>
  <c r="E71" i="9"/>
  <c r="O71" i="9" s="1"/>
  <c r="E72" i="9"/>
  <c r="O72" i="9" s="1"/>
  <c r="E73" i="9"/>
  <c r="O73" i="9" s="1"/>
  <c r="E74" i="9"/>
  <c r="O74" i="9" s="1"/>
  <c r="E75" i="9"/>
  <c r="O75" i="9" s="1"/>
  <c r="E76" i="9"/>
  <c r="O76" i="9" s="1"/>
  <c r="E77" i="9"/>
  <c r="E78" i="9"/>
  <c r="E79" i="9"/>
  <c r="O79" i="9" s="1"/>
  <c r="E80" i="9"/>
  <c r="E81" i="9"/>
  <c r="O81" i="9" s="1"/>
  <c r="E82" i="9"/>
  <c r="E83" i="9"/>
  <c r="O83" i="9" s="1"/>
  <c r="E84" i="9"/>
  <c r="O84" i="9" s="1"/>
  <c r="E85" i="9"/>
  <c r="E86" i="9"/>
  <c r="O86" i="9" s="1"/>
  <c r="E87" i="9"/>
  <c r="E88" i="9"/>
  <c r="E89" i="9"/>
  <c r="E90" i="9"/>
  <c r="L68" i="9"/>
  <c r="E68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E22" i="9"/>
  <c r="O22" i="9" s="1"/>
  <c r="E23" i="9"/>
  <c r="E24" i="9"/>
  <c r="O24" i="9" s="1"/>
  <c r="E25" i="9"/>
  <c r="E26" i="9"/>
  <c r="E27" i="9"/>
  <c r="O27" i="9" s="1"/>
  <c r="E28" i="9"/>
  <c r="E29" i="9"/>
  <c r="O29" i="9" s="1"/>
  <c r="E30" i="9"/>
  <c r="E31" i="9"/>
  <c r="E32" i="9"/>
  <c r="O32" i="9" s="1"/>
  <c r="E33" i="9"/>
  <c r="O33" i="9" s="1"/>
  <c r="E34" i="9"/>
  <c r="O34" i="9" s="1"/>
  <c r="E35" i="9"/>
  <c r="O35" i="9" s="1"/>
  <c r="E36" i="9"/>
  <c r="O36" i="9" s="1"/>
  <c r="E37" i="9"/>
  <c r="E38" i="9"/>
  <c r="O38" i="9" s="1"/>
  <c r="E39" i="9"/>
  <c r="O39" i="9" s="1"/>
  <c r="E40" i="9"/>
  <c r="O40" i="9" s="1"/>
  <c r="E41" i="9"/>
  <c r="E42" i="9"/>
  <c r="E43" i="9"/>
  <c r="O43" i="9" s="1"/>
  <c r="E44" i="9"/>
  <c r="E45" i="9"/>
  <c r="O45" i="9" s="1"/>
  <c r="E46" i="9"/>
  <c r="O46" i="9" s="1"/>
  <c r="E47" i="9"/>
  <c r="E48" i="9"/>
  <c r="O48" i="9" s="1"/>
  <c r="E49" i="9"/>
  <c r="E50" i="9"/>
  <c r="O50" i="9" s="1"/>
  <c r="E51" i="9"/>
  <c r="O51" i="9" s="1"/>
  <c r="E52" i="9"/>
  <c r="O52" i="9" s="1"/>
  <c r="E53" i="9"/>
  <c r="E54" i="9"/>
  <c r="O54" i="9" s="1"/>
  <c r="E55" i="9"/>
  <c r="O55" i="9" s="1"/>
  <c r="E56" i="9"/>
  <c r="O56" i="9" s="1"/>
  <c r="E57" i="9"/>
  <c r="O57" i="9" s="1"/>
  <c r="M7" i="9"/>
  <c r="M8" i="9"/>
  <c r="M9" i="9"/>
  <c r="M10" i="9"/>
  <c r="M11" i="9"/>
  <c r="M12" i="9"/>
  <c r="M13" i="9"/>
  <c r="F7" i="9"/>
  <c r="F8" i="9"/>
  <c r="F9" i="9"/>
  <c r="F10" i="9"/>
  <c r="F11" i="9"/>
  <c r="F12" i="9"/>
  <c r="F13" i="9"/>
  <c r="P133" i="23" l="1"/>
  <c r="P139" i="23"/>
  <c r="P145" i="23"/>
  <c r="P8" i="23"/>
  <c r="P14" i="23"/>
  <c r="P20" i="23"/>
  <c r="P24" i="23"/>
  <c r="P30" i="23"/>
  <c r="P54" i="23"/>
  <c r="P60" i="23"/>
  <c r="P72" i="23"/>
  <c r="P81" i="23"/>
  <c r="P87" i="23"/>
  <c r="P90" i="23"/>
  <c r="P114" i="23"/>
  <c r="P36" i="23"/>
  <c r="P42" i="23"/>
  <c r="P51" i="23"/>
  <c r="P63" i="23"/>
  <c r="P96" i="23"/>
  <c r="P102" i="23"/>
  <c r="P108" i="23"/>
  <c r="P111" i="23"/>
  <c r="P117" i="23"/>
  <c r="P129" i="23"/>
  <c r="P138" i="23"/>
  <c r="P144" i="23"/>
  <c r="P7" i="23"/>
  <c r="P148" i="23"/>
  <c r="P65" i="23"/>
  <c r="P137" i="23"/>
  <c r="P86" i="23"/>
  <c r="P37" i="23"/>
  <c r="P93" i="23"/>
  <c r="P22" i="23"/>
  <c r="P58" i="23"/>
  <c r="P64" i="23"/>
  <c r="P85" i="23"/>
  <c r="P103" i="23"/>
  <c r="P112" i="23"/>
  <c r="P118" i="23"/>
  <c r="P124" i="23"/>
  <c r="P130" i="23"/>
  <c r="P29" i="23"/>
  <c r="P38" i="23"/>
  <c r="P44" i="23"/>
  <c r="P16" i="23"/>
  <c r="P100" i="23"/>
  <c r="P26" i="23"/>
  <c r="P56" i="23"/>
  <c r="P74" i="23"/>
  <c r="P77" i="23"/>
  <c r="P92" i="23"/>
  <c r="P116" i="23"/>
  <c r="P122" i="23"/>
  <c r="P128" i="23"/>
  <c r="P6" i="23"/>
  <c r="P18" i="23"/>
  <c r="O60" i="15"/>
  <c r="O111" i="15"/>
  <c r="O43" i="15"/>
  <c r="O19" i="15"/>
  <c r="O81" i="15"/>
  <c r="O80" i="15"/>
  <c r="O109" i="15"/>
  <c r="O79" i="15"/>
  <c r="O105" i="15"/>
  <c r="O82" i="15"/>
  <c r="O77" i="15"/>
  <c r="O47" i="9"/>
  <c r="O212" i="9"/>
  <c r="O200" i="9"/>
  <c r="O178" i="9"/>
  <c r="O78" i="9"/>
  <c r="O89" i="9"/>
  <c r="O193" i="9"/>
  <c r="G149" i="23"/>
  <c r="G7" i="5" s="1"/>
  <c r="H149" i="23"/>
  <c r="H7" i="5" s="1"/>
  <c r="P105" i="23"/>
  <c r="P126" i="23"/>
  <c r="P132" i="23"/>
  <c r="P12" i="23"/>
  <c r="P49" i="23"/>
  <c r="P61" i="23"/>
  <c r="P73" i="23"/>
  <c r="P106" i="23"/>
  <c r="P121" i="23"/>
  <c r="P127" i="23"/>
  <c r="P35" i="23"/>
  <c r="P41" i="23"/>
  <c r="P47" i="23"/>
  <c r="P68" i="23"/>
  <c r="P75" i="23"/>
  <c r="P78" i="23"/>
  <c r="P101" i="23"/>
  <c r="P57" i="23"/>
  <c r="P143" i="23"/>
  <c r="P43" i="23"/>
  <c r="P52" i="23"/>
  <c r="P9" i="23"/>
  <c r="P59" i="23"/>
  <c r="P71" i="23"/>
  <c r="P10" i="23"/>
  <c r="P98" i="23"/>
  <c r="P104" i="23"/>
  <c r="P113" i="23"/>
  <c r="P95" i="23"/>
  <c r="P89" i="23"/>
  <c r="P135" i="23"/>
  <c r="P11" i="23"/>
  <c r="P23" i="23"/>
  <c r="P107" i="23"/>
  <c r="P115" i="23"/>
  <c r="P131" i="23"/>
  <c r="P134" i="23"/>
  <c r="P140" i="23"/>
  <c r="P146" i="23"/>
  <c r="J149" i="23"/>
  <c r="J7" i="5" s="1"/>
  <c r="K149" i="23"/>
  <c r="P39" i="23"/>
  <c r="P45" i="23"/>
  <c r="P70" i="23"/>
  <c r="P13" i="23"/>
  <c r="P19" i="23"/>
  <c r="M21" i="23"/>
  <c r="P21" i="23" s="1"/>
  <c r="P31" i="23"/>
  <c r="P34" i="23"/>
  <c r="P40" i="23"/>
  <c r="P46" i="23"/>
  <c r="P83" i="23"/>
  <c r="P91" i="23"/>
  <c r="P99" i="23"/>
  <c r="P109" i="23"/>
  <c r="P123" i="23"/>
  <c r="P17" i="23"/>
  <c r="N149" i="23"/>
  <c r="N7" i="5" s="1"/>
  <c r="I149" i="23"/>
  <c r="I7" i="5" s="1"/>
  <c r="P97" i="23"/>
  <c r="P141" i="23"/>
  <c r="P53" i="23"/>
  <c r="O149" i="23"/>
  <c r="O7" i="5" s="1"/>
  <c r="P32" i="23"/>
  <c r="P50" i="23"/>
  <c r="P66" i="23"/>
  <c r="P84" i="23"/>
  <c r="P15" i="23"/>
  <c r="P27" i="23"/>
  <c r="P79" i="23"/>
  <c r="P119" i="23"/>
  <c r="P125" i="23"/>
  <c r="P147" i="23"/>
  <c r="P69" i="23"/>
  <c r="D149" i="23"/>
  <c r="P28" i="23"/>
  <c r="P62" i="23"/>
  <c r="P80" i="23"/>
  <c r="P88" i="23"/>
  <c r="P94" i="23"/>
  <c r="P120" i="23"/>
  <c r="P110" i="23"/>
  <c r="P33" i="23"/>
  <c r="P48" i="23"/>
  <c r="P209" i="11"/>
  <c r="P28" i="11"/>
  <c r="P49" i="11"/>
  <c r="P156" i="11"/>
  <c r="P141" i="11"/>
  <c r="P129" i="11"/>
  <c r="P128" i="11"/>
  <c r="P161" i="11"/>
  <c r="P110" i="11"/>
  <c r="P134" i="11"/>
  <c r="P160" i="11"/>
  <c r="P109" i="11"/>
  <c r="P133" i="11"/>
  <c r="P159" i="11"/>
  <c r="P58" i="11"/>
  <c r="P46" i="11"/>
  <c r="P108" i="11"/>
  <c r="P51" i="11"/>
  <c r="P199" i="11"/>
  <c r="P231" i="11"/>
  <c r="P13" i="11"/>
  <c r="P177" i="11"/>
  <c r="P88" i="11"/>
  <c r="P76" i="11"/>
  <c r="P184" i="11"/>
  <c r="P226" i="11"/>
  <c r="P31" i="11"/>
  <c r="P225" i="11"/>
  <c r="P14" i="11"/>
  <c r="P212" i="11"/>
  <c r="P80" i="11"/>
  <c r="P52" i="11"/>
  <c r="P35" i="11"/>
  <c r="P23" i="11"/>
  <c r="P164" i="11"/>
  <c r="P152" i="11"/>
  <c r="P136" i="11"/>
  <c r="P163" i="11"/>
  <c r="P151" i="11"/>
  <c r="P186" i="11"/>
  <c r="P30" i="11"/>
  <c r="P85" i="11"/>
  <c r="P135" i="11"/>
  <c r="P185" i="11"/>
  <c r="P12" i="11"/>
  <c r="P27" i="11"/>
  <c r="P100" i="11"/>
  <c r="P182" i="11"/>
  <c r="P213" i="11"/>
  <c r="P224" i="11"/>
  <c r="P81" i="11"/>
  <c r="P79" i="11"/>
  <c r="P181" i="11"/>
  <c r="P78" i="11"/>
  <c r="P180" i="11"/>
  <c r="P232" i="11"/>
  <c r="P7" i="11"/>
  <c r="P107" i="11"/>
  <c r="P154" i="11"/>
  <c r="P106" i="11"/>
  <c r="P138" i="11"/>
  <c r="P126" i="11"/>
  <c r="P153" i="11"/>
  <c r="P228" i="11"/>
  <c r="P48" i="11"/>
  <c r="P87" i="11"/>
  <c r="P75" i="11"/>
  <c r="P8" i="11"/>
  <c r="P22" i="11"/>
  <c r="P25" i="11"/>
  <c r="P53" i="11"/>
  <c r="P69" i="11"/>
  <c r="P130" i="11"/>
  <c r="P166" i="11"/>
  <c r="P176" i="11"/>
  <c r="P200" i="11"/>
  <c r="P24" i="11"/>
  <c r="P50" i="11"/>
  <c r="P211" i="11"/>
  <c r="P33" i="11"/>
  <c r="P44" i="11"/>
  <c r="P68" i="11"/>
  <c r="P162" i="11"/>
  <c r="P167" i="11"/>
  <c r="P188" i="11"/>
  <c r="P208" i="11"/>
  <c r="P210" i="11"/>
  <c r="P222" i="11"/>
  <c r="P90" i="11"/>
  <c r="P187" i="11"/>
  <c r="P207" i="11"/>
  <c r="P230" i="11"/>
  <c r="P11" i="11"/>
  <c r="P29" i="11"/>
  <c r="P59" i="11"/>
  <c r="P47" i="11"/>
  <c r="P86" i="11"/>
  <c r="P74" i="11"/>
  <c r="P113" i="11"/>
  <c r="P101" i="11"/>
  <c r="P105" i="11"/>
  <c r="P157" i="11"/>
  <c r="P205" i="11"/>
  <c r="P229" i="11"/>
  <c r="P227" i="11"/>
  <c r="P10" i="11"/>
  <c r="P55" i="11"/>
  <c r="P73" i="11"/>
  <c r="P112" i="11"/>
  <c r="P104" i="11"/>
  <c r="P127" i="11"/>
  <c r="P132" i="11"/>
  <c r="P158" i="11"/>
  <c r="P9" i="11"/>
  <c r="P54" i="11"/>
  <c r="P82" i="11"/>
  <c r="P70" i="11"/>
  <c r="P111" i="11"/>
  <c r="P183" i="11"/>
  <c r="P26" i="11"/>
  <c r="P84" i="11"/>
  <c r="P72" i="11"/>
  <c r="P155" i="11"/>
  <c r="P190" i="11"/>
  <c r="P178" i="11"/>
  <c r="P83" i="11"/>
  <c r="P71" i="11"/>
  <c r="P115" i="11"/>
  <c r="P103" i="11"/>
  <c r="P140" i="11"/>
  <c r="P114" i="11"/>
  <c r="P102" i="11"/>
  <c r="P139" i="11"/>
  <c r="P165" i="11"/>
  <c r="P206" i="11"/>
  <c r="P223" i="11"/>
  <c r="P137" i="11"/>
  <c r="P125" i="11"/>
  <c r="P204" i="11"/>
  <c r="P203" i="11"/>
  <c r="P32" i="11"/>
  <c r="P202" i="11"/>
  <c r="P201" i="11"/>
  <c r="O88" i="9"/>
  <c r="O85" i="9"/>
  <c r="O230" i="9"/>
  <c r="O135" i="9"/>
  <c r="O185" i="9"/>
  <c r="P7" i="9"/>
  <c r="O26" i="9"/>
  <c r="O112" i="9"/>
  <c r="O77" i="9"/>
  <c r="O237" i="9"/>
  <c r="O225" i="9"/>
  <c r="O41" i="9"/>
  <c r="O182" i="9"/>
  <c r="O235" i="9"/>
  <c r="O223" i="9"/>
  <c r="O53" i="9"/>
  <c r="O42" i="9"/>
  <c r="O80" i="9"/>
  <c r="O208" i="9"/>
  <c r="O196" i="9"/>
  <c r="O206" i="9"/>
  <c r="O194" i="9"/>
  <c r="O113" i="9"/>
  <c r="O101" i="9"/>
  <c r="O233" i="9"/>
  <c r="O68" i="9"/>
  <c r="O91" i="9"/>
  <c r="O100" i="9"/>
  <c r="O164" i="9"/>
  <c r="O152" i="9"/>
  <c r="O231" i="9"/>
  <c r="O134" i="9"/>
  <c r="O133" i="9"/>
  <c r="O28" i="9"/>
  <c r="O103" i="9"/>
  <c r="O115" i="9"/>
  <c r="P13" i="9"/>
  <c r="O207" i="9"/>
  <c r="O195" i="9"/>
  <c r="O236" i="9"/>
  <c r="O224" i="9"/>
  <c r="O167" i="9"/>
  <c r="O155" i="9"/>
  <c r="O111" i="9"/>
  <c r="O183" i="9"/>
  <c r="P9" i="9"/>
  <c r="O110" i="9"/>
  <c r="O163" i="9"/>
  <c r="P8" i="9"/>
  <c r="O160" i="9"/>
  <c r="O229" i="9"/>
  <c r="P12" i="9"/>
  <c r="O114" i="9"/>
  <c r="O102" i="9"/>
  <c r="O130" i="9"/>
  <c r="O159" i="9"/>
  <c r="O184" i="9"/>
  <c r="P11" i="9"/>
  <c r="O151" i="9"/>
  <c r="O222" i="9"/>
  <c r="O44" i="9"/>
  <c r="O31" i="9"/>
  <c r="O30" i="9"/>
  <c r="O138" i="9"/>
  <c r="O137" i="9"/>
  <c r="O205" i="9"/>
  <c r="O181" i="9"/>
  <c r="O204" i="9"/>
  <c r="O180" i="9"/>
  <c r="O203" i="9"/>
  <c r="O232" i="9"/>
  <c r="O49" i="9"/>
  <c r="O117" i="9"/>
  <c r="O105" i="9"/>
  <c r="O162" i="9"/>
  <c r="O179" i="9"/>
  <c r="O202" i="9"/>
  <c r="O161" i="9"/>
  <c r="O201" i="9"/>
  <c r="O37" i="9"/>
  <c r="O132" i="9"/>
  <c r="O226" i="9"/>
  <c r="O25" i="9"/>
  <c r="P10" i="9"/>
  <c r="O87" i="9"/>
  <c r="O109" i="9"/>
  <c r="O141" i="9"/>
  <c r="O140" i="9"/>
  <c r="O234" i="9"/>
  <c r="O131" i="9"/>
  <c r="O23" i="9"/>
  <c r="O120" i="9"/>
  <c r="O108" i="9"/>
  <c r="O157" i="9"/>
  <c r="O119" i="9"/>
  <c r="O107" i="9"/>
  <c r="O139" i="9"/>
  <c r="O168" i="9"/>
  <c r="O156" i="9"/>
  <c r="O177" i="9"/>
  <c r="O211" i="9"/>
  <c r="O199" i="9"/>
  <c r="O118" i="9"/>
  <c r="O106" i="9"/>
  <c r="O210" i="9"/>
  <c r="O198" i="9"/>
  <c r="O166" i="9"/>
  <c r="O154" i="9"/>
  <c r="O209" i="9"/>
  <c r="O197" i="9"/>
  <c r="O90" i="9"/>
  <c r="O82" i="9"/>
  <c r="O70" i="9"/>
  <c r="O116" i="9"/>
  <c r="O104" i="9"/>
  <c r="O136" i="9"/>
  <c r="O165" i="9"/>
  <c r="O153" i="9"/>
  <c r="O158" i="9"/>
  <c r="O228" i="9"/>
  <c r="O227" i="9"/>
  <c r="F149" i="23" l="1"/>
  <c r="D7" i="5"/>
  <c r="M149" i="23"/>
  <c r="K7" i="5"/>
  <c r="P149" i="23" l="1"/>
  <c r="L21" i="9" l="1"/>
  <c r="E21" i="9"/>
  <c r="P268" i="18"/>
  <c r="P26" i="18"/>
  <c r="P27" i="18"/>
  <c r="P28" i="18"/>
  <c r="P29" i="18"/>
  <c r="P30" i="18"/>
  <c r="P31" i="18"/>
  <c r="P32" i="18"/>
  <c r="P33" i="18"/>
  <c r="P34" i="18"/>
  <c r="P35" i="18"/>
  <c r="P36" i="18"/>
  <c r="P37" i="18"/>
  <c r="P38" i="18"/>
  <c r="P39" i="18"/>
  <c r="P40" i="18"/>
  <c r="P41" i="18"/>
  <c r="P42" i="18"/>
  <c r="P43" i="18"/>
  <c r="P44" i="18"/>
  <c r="P45" i="18"/>
  <c r="P46" i="18"/>
  <c r="P47" i="18"/>
  <c r="P48" i="18"/>
  <c r="P49" i="18"/>
  <c r="P50" i="18"/>
  <c r="P51" i="18"/>
  <c r="P52" i="18"/>
  <c r="P53" i="18"/>
  <c r="P54" i="18"/>
  <c r="P55" i="18"/>
  <c r="P56" i="18"/>
  <c r="P57" i="18"/>
  <c r="P58" i="18"/>
  <c r="P59" i="18"/>
  <c r="P60" i="18"/>
  <c r="P61" i="18"/>
  <c r="P62" i="18"/>
  <c r="P63" i="18"/>
  <c r="P64" i="18"/>
  <c r="P65" i="18"/>
  <c r="P66" i="18"/>
  <c r="P67" i="18"/>
  <c r="P68" i="18"/>
  <c r="P69" i="18"/>
  <c r="P70" i="18"/>
  <c r="P71" i="18"/>
  <c r="P72" i="18"/>
  <c r="P73" i="18"/>
  <c r="P74" i="18"/>
  <c r="P75" i="18"/>
  <c r="P76" i="18"/>
  <c r="P77" i="18"/>
  <c r="P78" i="18"/>
  <c r="P79" i="18"/>
  <c r="P80" i="18"/>
  <c r="P81" i="18"/>
  <c r="P82" i="18"/>
  <c r="P83" i="18"/>
  <c r="P84" i="18"/>
  <c r="P85" i="18"/>
  <c r="P86" i="18"/>
  <c r="P87" i="18"/>
  <c r="P88" i="18"/>
  <c r="P89" i="18"/>
  <c r="P90" i="18"/>
  <c r="P91" i="18"/>
  <c r="P92" i="18"/>
  <c r="P93" i="18"/>
  <c r="P94" i="18"/>
  <c r="P95" i="18"/>
  <c r="P96" i="18"/>
  <c r="P97" i="18"/>
  <c r="P98" i="18"/>
  <c r="P99" i="18"/>
  <c r="P100" i="18"/>
  <c r="P101" i="18"/>
  <c r="P102" i="18"/>
  <c r="P103" i="18"/>
  <c r="P104" i="18"/>
  <c r="P105" i="18"/>
  <c r="P106" i="18"/>
  <c r="P107" i="18"/>
  <c r="P108" i="18"/>
  <c r="P109" i="18"/>
  <c r="P110" i="18"/>
  <c r="P111" i="18"/>
  <c r="P112" i="18"/>
  <c r="P113" i="18"/>
  <c r="P114" i="18"/>
  <c r="P115" i="18"/>
  <c r="P116" i="18"/>
  <c r="P117" i="18"/>
  <c r="P118" i="18"/>
  <c r="P119" i="18"/>
  <c r="P120" i="18"/>
  <c r="P121" i="18"/>
  <c r="P122" i="18"/>
  <c r="P123" i="18"/>
  <c r="P124" i="18"/>
  <c r="P125" i="18"/>
  <c r="P126" i="18"/>
  <c r="P127" i="18"/>
  <c r="P128" i="18"/>
  <c r="P129" i="18"/>
  <c r="P130" i="18"/>
  <c r="P131" i="18"/>
  <c r="P132" i="18"/>
  <c r="P133" i="18"/>
  <c r="P134" i="18"/>
  <c r="P135" i="18"/>
  <c r="P136" i="18"/>
  <c r="P137" i="18"/>
  <c r="P138" i="18"/>
  <c r="P139" i="18"/>
  <c r="P140" i="18"/>
  <c r="P141" i="18"/>
  <c r="P142" i="18"/>
  <c r="P143" i="18"/>
  <c r="P144" i="18"/>
  <c r="P145" i="18"/>
  <c r="P146" i="18"/>
  <c r="P147" i="18"/>
  <c r="P148" i="18"/>
  <c r="P149" i="18"/>
  <c r="P150" i="18"/>
  <c r="P151" i="18"/>
  <c r="P152" i="18"/>
  <c r="P153" i="18"/>
  <c r="P154" i="18"/>
  <c r="P155" i="18"/>
  <c r="P156" i="18"/>
  <c r="P157" i="18"/>
  <c r="P158" i="18"/>
  <c r="P159" i="18"/>
  <c r="P160" i="18"/>
  <c r="P161" i="18"/>
  <c r="P162" i="18"/>
  <c r="P163" i="18"/>
  <c r="P164" i="18"/>
  <c r="P165" i="18"/>
  <c r="P166" i="18"/>
  <c r="P167" i="18"/>
  <c r="P168" i="18"/>
  <c r="P169" i="18"/>
  <c r="P170" i="18"/>
  <c r="P171" i="18"/>
  <c r="P172" i="18"/>
  <c r="P173" i="18"/>
  <c r="P174" i="18"/>
  <c r="P175" i="18"/>
  <c r="P176" i="18"/>
  <c r="P177" i="18"/>
  <c r="P178" i="18"/>
  <c r="P179" i="18"/>
  <c r="P180" i="18"/>
  <c r="P181" i="18"/>
  <c r="P182" i="18"/>
  <c r="P183" i="18"/>
  <c r="P184" i="18"/>
  <c r="P185" i="18"/>
  <c r="P186" i="18"/>
  <c r="P187" i="18"/>
  <c r="P188" i="18"/>
  <c r="P189" i="18"/>
  <c r="P190" i="18"/>
  <c r="P191" i="18"/>
  <c r="P192" i="18"/>
  <c r="P193" i="18"/>
  <c r="P194" i="18"/>
  <c r="P195" i="18"/>
  <c r="P196" i="18"/>
  <c r="P197" i="18"/>
  <c r="P198" i="18"/>
  <c r="P199" i="18"/>
  <c r="P200" i="18"/>
  <c r="P201" i="18"/>
  <c r="P202" i="18"/>
  <c r="P203" i="18"/>
  <c r="P204" i="18"/>
  <c r="P205" i="18"/>
  <c r="P206" i="18"/>
  <c r="P207" i="18"/>
  <c r="P208" i="18"/>
  <c r="P209" i="18"/>
  <c r="P210" i="18"/>
  <c r="P211" i="18"/>
  <c r="P212" i="18"/>
  <c r="P213" i="18"/>
  <c r="P214" i="18"/>
  <c r="P215" i="18"/>
  <c r="P216" i="18"/>
  <c r="P217" i="18"/>
  <c r="P218" i="18"/>
  <c r="P219" i="18"/>
  <c r="P220" i="18"/>
  <c r="P221" i="18"/>
  <c r="P222" i="18"/>
  <c r="P223" i="18"/>
  <c r="P224" i="18"/>
  <c r="P225" i="18"/>
  <c r="P226" i="18"/>
  <c r="P227" i="18"/>
  <c r="P228" i="18"/>
  <c r="P229" i="18"/>
  <c r="P230" i="18"/>
  <c r="P231" i="18"/>
  <c r="P232" i="18"/>
  <c r="P233" i="18"/>
  <c r="P234" i="18"/>
  <c r="P235" i="18"/>
  <c r="P236" i="18"/>
  <c r="P237" i="18"/>
  <c r="P238" i="18"/>
  <c r="P239" i="18"/>
  <c r="P240" i="18"/>
  <c r="P241" i="18"/>
  <c r="P242" i="18"/>
  <c r="P243" i="18"/>
  <c r="P244" i="18"/>
  <c r="P245" i="18"/>
  <c r="P246" i="18"/>
  <c r="P247" i="18"/>
  <c r="P248" i="18"/>
  <c r="P249" i="18"/>
  <c r="P250" i="18"/>
  <c r="P251" i="18"/>
  <c r="P252" i="18"/>
  <c r="P253" i="18"/>
  <c r="P254" i="18"/>
  <c r="P255" i="18"/>
  <c r="P256" i="18"/>
  <c r="P257" i="18"/>
  <c r="P258" i="18"/>
  <c r="P259" i="18"/>
  <c r="P260" i="18"/>
  <c r="P261" i="18"/>
  <c r="P262" i="18"/>
  <c r="P263" i="18"/>
  <c r="P264" i="18"/>
  <c r="P265" i="18"/>
  <c r="P266" i="18"/>
  <c r="P267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75" i="18"/>
  <c r="M76" i="18"/>
  <c r="M77" i="18"/>
  <c r="M78" i="18"/>
  <c r="M79" i="18"/>
  <c r="M80" i="18"/>
  <c r="M81" i="18"/>
  <c r="M82" i="18"/>
  <c r="M83" i="18"/>
  <c r="M84" i="18"/>
  <c r="M85" i="18"/>
  <c r="M86" i="18"/>
  <c r="M87" i="18"/>
  <c r="M88" i="18"/>
  <c r="M89" i="18"/>
  <c r="M90" i="18"/>
  <c r="M91" i="18"/>
  <c r="M92" i="18"/>
  <c r="M93" i="18"/>
  <c r="M94" i="18"/>
  <c r="M95" i="18"/>
  <c r="M96" i="18"/>
  <c r="M97" i="18"/>
  <c r="M98" i="18"/>
  <c r="M99" i="18"/>
  <c r="M100" i="18"/>
  <c r="M101" i="18"/>
  <c r="M102" i="18"/>
  <c r="M103" i="18"/>
  <c r="M104" i="18"/>
  <c r="M105" i="18"/>
  <c r="M106" i="18"/>
  <c r="M107" i="18"/>
  <c r="M108" i="18"/>
  <c r="M109" i="18"/>
  <c r="M110" i="18"/>
  <c r="M111" i="18"/>
  <c r="M112" i="18"/>
  <c r="M113" i="18"/>
  <c r="M114" i="18"/>
  <c r="M115" i="18"/>
  <c r="M116" i="18"/>
  <c r="M117" i="18"/>
  <c r="M118" i="18"/>
  <c r="M119" i="18"/>
  <c r="M120" i="18"/>
  <c r="M121" i="18"/>
  <c r="M122" i="18"/>
  <c r="M123" i="18"/>
  <c r="M124" i="18"/>
  <c r="M125" i="18"/>
  <c r="M126" i="18"/>
  <c r="M127" i="18"/>
  <c r="M128" i="18"/>
  <c r="M129" i="18"/>
  <c r="M130" i="18"/>
  <c r="M131" i="18"/>
  <c r="M132" i="18"/>
  <c r="M133" i="18"/>
  <c r="M134" i="18"/>
  <c r="M135" i="18"/>
  <c r="M136" i="18"/>
  <c r="M137" i="18"/>
  <c r="M138" i="18"/>
  <c r="M139" i="18"/>
  <c r="M140" i="18"/>
  <c r="M141" i="18"/>
  <c r="M142" i="18"/>
  <c r="M143" i="18"/>
  <c r="M144" i="18"/>
  <c r="M145" i="18"/>
  <c r="M146" i="18"/>
  <c r="M147" i="18"/>
  <c r="M148" i="18"/>
  <c r="M149" i="18"/>
  <c r="M150" i="18"/>
  <c r="M151" i="18"/>
  <c r="M152" i="18"/>
  <c r="M153" i="18"/>
  <c r="M154" i="18"/>
  <c r="M155" i="18"/>
  <c r="M156" i="18"/>
  <c r="M157" i="18"/>
  <c r="M158" i="18"/>
  <c r="M159" i="18"/>
  <c r="M160" i="18"/>
  <c r="M161" i="18"/>
  <c r="M162" i="18"/>
  <c r="M163" i="18"/>
  <c r="M164" i="18"/>
  <c r="M165" i="18"/>
  <c r="M166" i="18"/>
  <c r="M167" i="18"/>
  <c r="M168" i="18"/>
  <c r="M169" i="18"/>
  <c r="M170" i="18"/>
  <c r="M171" i="18"/>
  <c r="M172" i="18"/>
  <c r="M173" i="18"/>
  <c r="M174" i="18"/>
  <c r="M175" i="18"/>
  <c r="M176" i="18"/>
  <c r="M177" i="18"/>
  <c r="M178" i="18"/>
  <c r="M179" i="18"/>
  <c r="M180" i="18"/>
  <c r="M181" i="18"/>
  <c r="M182" i="18"/>
  <c r="M183" i="18"/>
  <c r="M184" i="18"/>
  <c r="M185" i="18"/>
  <c r="M186" i="18"/>
  <c r="M187" i="18"/>
  <c r="M188" i="18"/>
  <c r="M189" i="18"/>
  <c r="M190" i="18"/>
  <c r="M191" i="18"/>
  <c r="M192" i="18"/>
  <c r="M193" i="18"/>
  <c r="M194" i="18"/>
  <c r="M195" i="18"/>
  <c r="M196" i="18"/>
  <c r="M197" i="18"/>
  <c r="M198" i="18"/>
  <c r="M199" i="18"/>
  <c r="M200" i="18"/>
  <c r="M201" i="18"/>
  <c r="M202" i="18"/>
  <c r="M203" i="18"/>
  <c r="M204" i="18"/>
  <c r="M205" i="18"/>
  <c r="M206" i="18"/>
  <c r="M207" i="18"/>
  <c r="M208" i="18"/>
  <c r="M209" i="18"/>
  <c r="M210" i="18"/>
  <c r="M211" i="18"/>
  <c r="M212" i="18"/>
  <c r="M213" i="18"/>
  <c r="M214" i="18"/>
  <c r="M215" i="18"/>
  <c r="M216" i="18"/>
  <c r="M217" i="18"/>
  <c r="M218" i="18"/>
  <c r="M219" i="18"/>
  <c r="M220" i="18"/>
  <c r="M221" i="18"/>
  <c r="M222" i="18"/>
  <c r="M223" i="18"/>
  <c r="M224" i="18"/>
  <c r="M225" i="18"/>
  <c r="M226" i="18"/>
  <c r="M227" i="18"/>
  <c r="M228" i="18"/>
  <c r="M229" i="18"/>
  <c r="M230" i="18"/>
  <c r="M231" i="18"/>
  <c r="M232" i="18"/>
  <c r="M233" i="18"/>
  <c r="M234" i="18"/>
  <c r="M235" i="18"/>
  <c r="M236" i="18"/>
  <c r="M237" i="18"/>
  <c r="M238" i="18"/>
  <c r="M239" i="18"/>
  <c r="M240" i="18"/>
  <c r="M241" i="18"/>
  <c r="M242" i="18"/>
  <c r="M243" i="18"/>
  <c r="M244" i="18"/>
  <c r="M245" i="18"/>
  <c r="M246" i="18"/>
  <c r="M247" i="18"/>
  <c r="M248" i="18"/>
  <c r="M249" i="18"/>
  <c r="M250" i="18"/>
  <c r="M251" i="18"/>
  <c r="M252" i="18"/>
  <c r="M253" i="18"/>
  <c r="M254" i="18"/>
  <c r="M255" i="18"/>
  <c r="M256" i="18"/>
  <c r="M257" i="18"/>
  <c r="M258" i="18"/>
  <c r="M259" i="18"/>
  <c r="M260" i="18"/>
  <c r="M261" i="18"/>
  <c r="M262" i="18"/>
  <c r="M263" i="18"/>
  <c r="M264" i="18"/>
  <c r="M265" i="18"/>
  <c r="M266" i="18"/>
  <c r="M267" i="18"/>
  <c r="M268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198" i="18"/>
  <c r="F199" i="18"/>
  <c r="F200" i="18"/>
  <c r="F201" i="18"/>
  <c r="F202" i="18"/>
  <c r="F203" i="18"/>
  <c r="F204" i="18"/>
  <c r="F205" i="18"/>
  <c r="F206" i="18"/>
  <c r="F207" i="18"/>
  <c r="F208" i="18"/>
  <c r="F209" i="18"/>
  <c r="F210" i="18"/>
  <c r="F211" i="18"/>
  <c r="F212" i="18"/>
  <c r="F213" i="18"/>
  <c r="F214" i="18"/>
  <c r="F215" i="18"/>
  <c r="F216" i="18"/>
  <c r="F217" i="18"/>
  <c r="F218" i="18"/>
  <c r="F219" i="18"/>
  <c r="F220" i="18"/>
  <c r="F221" i="18"/>
  <c r="F222" i="18"/>
  <c r="F223" i="18"/>
  <c r="F224" i="18"/>
  <c r="F225" i="18"/>
  <c r="F226" i="18"/>
  <c r="F227" i="18"/>
  <c r="F228" i="18"/>
  <c r="F229" i="18"/>
  <c r="F230" i="18"/>
  <c r="F231" i="18"/>
  <c r="F232" i="18"/>
  <c r="F233" i="18"/>
  <c r="F234" i="18"/>
  <c r="F235" i="18"/>
  <c r="F236" i="18"/>
  <c r="F237" i="18"/>
  <c r="F238" i="18"/>
  <c r="F239" i="18"/>
  <c r="F240" i="18"/>
  <c r="F241" i="18"/>
  <c r="F242" i="18"/>
  <c r="F243" i="18"/>
  <c r="F244" i="18"/>
  <c r="F245" i="18"/>
  <c r="F246" i="18"/>
  <c r="F247" i="18"/>
  <c r="F248" i="18"/>
  <c r="F249" i="18"/>
  <c r="F250" i="18"/>
  <c r="F251" i="18"/>
  <c r="F252" i="18"/>
  <c r="F253" i="18"/>
  <c r="F254" i="18"/>
  <c r="F255" i="18"/>
  <c r="F256" i="18"/>
  <c r="F257" i="18"/>
  <c r="F258" i="18"/>
  <c r="F259" i="18"/>
  <c r="F260" i="18"/>
  <c r="F261" i="18"/>
  <c r="F262" i="18"/>
  <c r="F263" i="18"/>
  <c r="F264" i="18"/>
  <c r="F265" i="18"/>
  <c r="F266" i="18"/>
  <c r="F267" i="18"/>
  <c r="F268" i="18"/>
  <c r="M25" i="18"/>
  <c r="P25" i="18" s="1"/>
  <c r="F25" i="18"/>
  <c r="P7" i="18"/>
  <c r="P8" i="18"/>
  <c r="P9" i="18"/>
  <c r="P10" i="18"/>
  <c r="P11" i="18"/>
  <c r="P12" i="18"/>
  <c r="P13" i="18"/>
  <c r="P14" i="18"/>
  <c r="M7" i="18"/>
  <c r="M8" i="18"/>
  <c r="M9" i="18"/>
  <c r="M10" i="18"/>
  <c r="M11" i="18"/>
  <c r="M12" i="18"/>
  <c r="M13" i="18"/>
  <c r="M14" i="18"/>
  <c r="F7" i="18"/>
  <c r="F8" i="18"/>
  <c r="F9" i="18"/>
  <c r="F10" i="18"/>
  <c r="F11" i="18"/>
  <c r="F12" i="18"/>
  <c r="F13" i="18"/>
  <c r="F14" i="18"/>
  <c r="P86" i="20"/>
  <c r="P87" i="20"/>
  <c r="P88" i="20"/>
  <c r="P89" i="20"/>
  <c r="P90" i="20"/>
  <c r="P91" i="20"/>
  <c r="P92" i="20"/>
  <c r="P93" i="20"/>
  <c r="P94" i="20"/>
  <c r="P95" i="20"/>
  <c r="P96" i="20"/>
  <c r="P97" i="20"/>
  <c r="P98" i="20"/>
  <c r="P99" i="20"/>
  <c r="P100" i="20"/>
  <c r="P101" i="20"/>
  <c r="P102" i="20"/>
  <c r="P103" i="20"/>
  <c r="P104" i="20"/>
  <c r="P105" i="20"/>
  <c r="P106" i="20"/>
  <c r="P107" i="20"/>
  <c r="P108" i="20"/>
  <c r="P109" i="20"/>
  <c r="P110" i="20"/>
  <c r="P111" i="20"/>
  <c r="P112" i="20"/>
  <c r="P113" i="20"/>
  <c r="P114" i="20"/>
  <c r="P115" i="20"/>
  <c r="P116" i="20"/>
  <c r="P117" i="20"/>
  <c r="P118" i="20"/>
  <c r="P119" i="20"/>
  <c r="P120" i="20"/>
  <c r="P121" i="20"/>
  <c r="P122" i="20"/>
  <c r="P123" i="20"/>
  <c r="P124" i="20"/>
  <c r="P125" i="20"/>
  <c r="P126" i="20"/>
  <c r="P127" i="20"/>
  <c r="P128" i="20"/>
  <c r="P129" i="20"/>
  <c r="P130" i="20"/>
  <c r="P131" i="20"/>
  <c r="P132" i="20"/>
  <c r="P133" i="20"/>
  <c r="P134" i="20"/>
  <c r="P135" i="20"/>
  <c r="P136" i="20"/>
  <c r="P137" i="20"/>
  <c r="P138" i="20"/>
  <c r="P139" i="20"/>
  <c r="P140" i="20"/>
  <c r="P141" i="20"/>
  <c r="P142" i="20"/>
  <c r="P143" i="20"/>
  <c r="P144" i="20"/>
  <c r="P145" i="20"/>
  <c r="P146" i="20"/>
  <c r="P147" i="20"/>
  <c r="P148" i="20"/>
  <c r="P149" i="20"/>
  <c r="P150" i="20"/>
  <c r="P27" i="20"/>
  <c r="P28" i="20"/>
  <c r="P29" i="20"/>
  <c r="P30" i="20"/>
  <c r="P31" i="20"/>
  <c r="P32" i="20"/>
  <c r="P33" i="20"/>
  <c r="P34" i="20"/>
  <c r="P35" i="20"/>
  <c r="P36" i="20"/>
  <c r="P37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56" i="20"/>
  <c r="P57" i="20"/>
  <c r="P58" i="20"/>
  <c r="P59" i="20"/>
  <c r="P60" i="20"/>
  <c r="P61" i="20"/>
  <c r="P62" i="20"/>
  <c r="P63" i="20"/>
  <c r="P64" i="20"/>
  <c r="P65" i="20"/>
  <c r="P66" i="20"/>
  <c r="P67" i="20"/>
  <c r="P68" i="20"/>
  <c r="P69" i="20"/>
  <c r="P70" i="20"/>
  <c r="P71" i="20"/>
  <c r="P72" i="20"/>
  <c r="P73" i="20"/>
  <c r="P74" i="20"/>
  <c r="P75" i="20"/>
  <c r="P76" i="20"/>
  <c r="P77" i="20"/>
  <c r="P78" i="20"/>
  <c r="P79" i="20"/>
  <c r="P80" i="20"/>
  <c r="P81" i="20"/>
  <c r="P82" i="20"/>
  <c r="P83" i="20"/>
  <c r="P84" i="20"/>
  <c r="P85" i="20"/>
  <c r="M27" i="20"/>
  <c r="M28" i="20"/>
  <c r="M29" i="20"/>
  <c r="M30" i="20"/>
  <c r="M31" i="20"/>
  <c r="M32" i="20"/>
  <c r="M33" i="20"/>
  <c r="M34" i="20"/>
  <c r="M35" i="20"/>
  <c r="M36" i="20"/>
  <c r="M37" i="20"/>
  <c r="M38" i="20"/>
  <c r="M39" i="20"/>
  <c r="M40" i="20"/>
  <c r="M41" i="20"/>
  <c r="M42" i="20"/>
  <c r="M43" i="20"/>
  <c r="M44" i="20"/>
  <c r="M45" i="20"/>
  <c r="M46" i="20"/>
  <c r="M47" i="20"/>
  <c r="M48" i="20"/>
  <c r="M49" i="20"/>
  <c r="M50" i="20"/>
  <c r="M51" i="20"/>
  <c r="M52" i="20"/>
  <c r="M53" i="20"/>
  <c r="M54" i="20"/>
  <c r="M55" i="20"/>
  <c r="M56" i="20"/>
  <c r="M57" i="20"/>
  <c r="M58" i="20"/>
  <c r="M59" i="20"/>
  <c r="M60" i="20"/>
  <c r="M61" i="20"/>
  <c r="M62" i="20"/>
  <c r="M63" i="20"/>
  <c r="M64" i="20"/>
  <c r="M65" i="20"/>
  <c r="M66" i="20"/>
  <c r="M67" i="20"/>
  <c r="M68" i="20"/>
  <c r="M69" i="20"/>
  <c r="M70" i="20"/>
  <c r="M71" i="20"/>
  <c r="M72" i="20"/>
  <c r="M73" i="20"/>
  <c r="M74" i="20"/>
  <c r="M75" i="20"/>
  <c r="M76" i="20"/>
  <c r="M77" i="20"/>
  <c r="M78" i="20"/>
  <c r="M79" i="20"/>
  <c r="M80" i="20"/>
  <c r="M81" i="20"/>
  <c r="M82" i="20"/>
  <c r="M83" i="20"/>
  <c r="M84" i="20"/>
  <c r="M85" i="20"/>
  <c r="M86" i="20"/>
  <c r="M87" i="20"/>
  <c r="M88" i="20"/>
  <c r="M89" i="20"/>
  <c r="M90" i="20"/>
  <c r="M91" i="20"/>
  <c r="M92" i="20"/>
  <c r="M93" i="20"/>
  <c r="M94" i="20"/>
  <c r="M95" i="20"/>
  <c r="M96" i="20"/>
  <c r="M97" i="20"/>
  <c r="M98" i="20"/>
  <c r="M99" i="20"/>
  <c r="M100" i="20"/>
  <c r="M101" i="20"/>
  <c r="M102" i="20"/>
  <c r="M103" i="20"/>
  <c r="M104" i="20"/>
  <c r="M105" i="20"/>
  <c r="M106" i="20"/>
  <c r="M107" i="20"/>
  <c r="M108" i="20"/>
  <c r="M109" i="20"/>
  <c r="M110" i="20"/>
  <c r="M111" i="20"/>
  <c r="M112" i="20"/>
  <c r="M113" i="20"/>
  <c r="M114" i="20"/>
  <c r="M115" i="20"/>
  <c r="M116" i="20"/>
  <c r="M117" i="20"/>
  <c r="M118" i="20"/>
  <c r="M119" i="20"/>
  <c r="M120" i="20"/>
  <c r="M121" i="20"/>
  <c r="M122" i="20"/>
  <c r="M123" i="20"/>
  <c r="M124" i="20"/>
  <c r="M125" i="20"/>
  <c r="M126" i="20"/>
  <c r="M127" i="20"/>
  <c r="M128" i="20"/>
  <c r="M129" i="20"/>
  <c r="M130" i="20"/>
  <c r="M131" i="20"/>
  <c r="M132" i="20"/>
  <c r="M133" i="20"/>
  <c r="M134" i="20"/>
  <c r="M135" i="20"/>
  <c r="M136" i="20"/>
  <c r="M137" i="20"/>
  <c r="M138" i="20"/>
  <c r="M139" i="20"/>
  <c r="M140" i="20"/>
  <c r="M141" i="20"/>
  <c r="M142" i="20"/>
  <c r="M143" i="20"/>
  <c r="M144" i="20"/>
  <c r="M145" i="20"/>
  <c r="M146" i="20"/>
  <c r="M147" i="20"/>
  <c r="M148" i="20"/>
  <c r="M149" i="20"/>
  <c r="M150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72" i="20"/>
  <c r="F73" i="20"/>
  <c r="F74" i="20"/>
  <c r="F75" i="20"/>
  <c r="F76" i="20"/>
  <c r="F77" i="20"/>
  <c r="F78" i="20"/>
  <c r="F79" i="20"/>
  <c r="F80" i="20"/>
  <c r="F81" i="20"/>
  <c r="F82" i="20"/>
  <c r="F83" i="20"/>
  <c r="F84" i="20"/>
  <c r="F85" i="20"/>
  <c r="F86" i="20"/>
  <c r="F87" i="20"/>
  <c r="F88" i="20"/>
  <c r="F89" i="20"/>
  <c r="F90" i="20"/>
  <c r="F91" i="20"/>
  <c r="F92" i="20"/>
  <c r="F93" i="20"/>
  <c r="F94" i="20"/>
  <c r="F95" i="20"/>
  <c r="F96" i="20"/>
  <c r="F97" i="20"/>
  <c r="F98" i="20"/>
  <c r="F99" i="20"/>
  <c r="F100" i="20"/>
  <c r="F101" i="20"/>
  <c r="F102" i="20"/>
  <c r="F103" i="20"/>
  <c r="F104" i="20"/>
  <c r="F105" i="20"/>
  <c r="F106" i="20"/>
  <c r="F107" i="20"/>
  <c r="F108" i="20"/>
  <c r="F109" i="20"/>
  <c r="F110" i="20"/>
  <c r="F111" i="20"/>
  <c r="F112" i="20"/>
  <c r="F113" i="20"/>
  <c r="F114" i="20"/>
  <c r="F115" i="20"/>
  <c r="F116" i="20"/>
  <c r="F117" i="20"/>
  <c r="F118" i="20"/>
  <c r="F119" i="20"/>
  <c r="F120" i="20"/>
  <c r="F121" i="20"/>
  <c r="F122" i="20"/>
  <c r="F123" i="20"/>
  <c r="F124" i="20"/>
  <c r="F125" i="20"/>
  <c r="F126" i="20"/>
  <c r="F127" i="20"/>
  <c r="F128" i="20"/>
  <c r="F129" i="20"/>
  <c r="F130" i="20"/>
  <c r="F131" i="20"/>
  <c r="F132" i="20"/>
  <c r="F133" i="20"/>
  <c r="F134" i="20"/>
  <c r="F135" i="20"/>
  <c r="F136" i="20"/>
  <c r="F137" i="20"/>
  <c r="F138" i="20"/>
  <c r="F139" i="20"/>
  <c r="F140" i="20"/>
  <c r="F141" i="20"/>
  <c r="F142" i="20"/>
  <c r="F143" i="20"/>
  <c r="F144" i="20"/>
  <c r="F145" i="20"/>
  <c r="F146" i="20"/>
  <c r="F147" i="20"/>
  <c r="F148" i="20"/>
  <c r="F149" i="20"/>
  <c r="F150" i="20"/>
  <c r="P26" i="20"/>
  <c r="M26" i="20"/>
  <c r="F26" i="20"/>
  <c r="P7" i="20"/>
  <c r="P8" i="20"/>
  <c r="P9" i="20"/>
  <c r="P10" i="20"/>
  <c r="P11" i="20"/>
  <c r="P12" i="20"/>
  <c r="P13" i="20"/>
  <c r="P14" i="20"/>
  <c r="M7" i="20"/>
  <c r="M8" i="20"/>
  <c r="M9" i="20"/>
  <c r="M10" i="20"/>
  <c r="M11" i="20"/>
  <c r="M12" i="20"/>
  <c r="M13" i="20"/>
  <c r="M14" i="20"/>
  <c r="F7" i="20"/>
  <c r="F8" i="20"/>
  <c r="F9" i="20"/>
  <c r="F10" i="20"/>
  <c r="F11" i="20"/>
  <c r="F12" i="20"/>
  <c r="F13" i="20"/>
  <c r="F14" i="20"/>
  <c r="F8" i="5"/>
  <c r="F9" i="5"/>
  <c r="F10" i="5"/>
  <c r="F13" i="5"/>
  <c r="F14" i="5"/>
  <c r="P6" i="17"/>
  <c r="P6" i="16"/>
  <c r="P6" i="15"/>
  <c r="P6" i="14"/>
  <c r="P7" i="22"/>
  <c r="P6" i="18"/>
  <c r="P6" i="20"/>
  <c r="M6" i="17"/>
  <c r="F6" i="17"/>
  <c r="M6" i="16"/>
  <c r="F6" i="16"/>
  <c r="M6" i="15"/>
  <c r="F6" i="15"/>
  <c r="M6" i="14"/>
  <c r="F6" i="14"/>
  <c r="M7" i="22"/>
  <c r="F7" i="22"/>
  <c r="M6" i="11"/>
  <c r="F6" i="11"/>
  <c r="M6" i="9"/>
  <c r="F6" i="9"/>
  <c r="M6" i="18"/>
  <c r="F6" i="18"/>
  <c r="M6" i="20"/>
  <c r="F6" i="20"/>
  <c r="P37" i="19"/>
  <c r="P49" i="19"/>
  <c r="M30" i="19"/>
  <c r="M31" i="19"/>
  <c r="M32" i="19"/>
  <c r="M33" i="19"/>
  <c r="M34" i="19"/>
  <c r="M35" i="19"/>
  <c r="M36" i="19"/>
  <c r="M37" i="19"/>
  <c r="M39" i="19"/>
  <c r="M40" i="19"/>
  <c r="M41" i="19"/>
  <c r="M42" i="19"/>
  <c r="M43" i="19"/>
  <c r="M44" i="19"/>
  <c r="M45" i="19"/>
  <c r="M46" i="19"/>
  <c r="M47" i="19"/>
  <c r="M48" i="19"/>
  <c r="M49" i="19"/>
  <c r="M51" i="19"/>
  <c r="M52" i="19"/>
  <c r="M53" i="19"/>
  <c r="M54" i="19"/>
  <c r="M55" i="19"/>
  <c r="M56" i="19"/>
  <c r="M57" i="19"/>
  <c r="M58" i="19"/>
  <c r="M59" i="19"/>
  <c r="M60" i="19"/>
  <c r="M61" i="19"/>
  <c r="M63" i="19"/>
  <c r="M64" i="19"/>
  <c r="M65" i="19"/>
  <c r="M66" i="19"/>
  <c r="M67" i="19"/>
  <c r="M68" i="19"/>
  <c r="M69" i="19"/>
  <c r="M70" i="19"/>
  <c r="M72" i="19"/>
  <c r="M73" i="19"/>
  <c r="M74" i="19"/>
  <c r="M75" i="19"/>
  <c r="M76" i="19"/>
  <c r="M77" i="19"/>
  <c r="M78" i="19"/>
  <c r="M79" i="19"/>
  <c r="M80" i="19"/>
  <c r="M82" i="19"/>
  <c r="M83" i="19"/>
  <c r="M84" i="19"/>
  <c r="M85" i="19"/>
  <c r="M86" i="19"/>
  <c r="M87" i="19"/>
  <c r="M88" i="19"/>
  <c r="M89" i="19"/>
  <c r="M91" i="19"/>
  <c r="M92" i="19"/>
  <c r="M93" i="19"/>
  <c r="M94" i="19"/>
  <c r="M95" i="19"/>
  <c r="M96" i="19"/>
  <c r="M97" i="19"/>
  <c r="M98" i="19"/>
  <c r="M99" i="19"/>
  <c r="M100" i="19"/>
  <c r="M101" i="19"/>
  <c r="M103" i="19"/>
  <c r="M104" i="19"/>
  <c r="M105" i="19"/>
  <c r="M106" i="19"/>
  <c r="M107" i="19"/>
  <c r="M108" i="19"/>
  <c r="M109" i="19"/>
  <c r="M110" i="19"/>
  <c r="M111" i="19"/>
  <c r="M112" i="19"/>
  <c r="M113" i="19"/>
  <c r="M115" i="19"/>
  <c r="M116" i="19"/>
  <c r="M117" i="19"/>
  <c r="M118" i="19"/>
  <c r="M119" i="19"/>
  <c r="M120" i="19"/>
  <c r="M121" i="19"/>
  <c r="M122" i="19"/>
  <c r="M123" i="19"/>
  <c r="M124" i="19"/>
  <c r="M126" i="19"/>
  <c r="M127" i="19"/>
  <c r="M128" i="19"/>
  <c r="M129" i="19"/>
  <c r="F30" i="19"/>
  <c r="P30" i="19" s="1"/>
  <c r="F31" i="19"/>
  <c r="P31" i="19" s="1"/>
  <c r="F32" i="19"/>
  <c r="P32" i="19" s="1"/>
  <c r="F33" i="19"/>
  <c r="P33" i="19" s="1"/>
  <c r="F34" i="19"/>
  <c r="P34" i="19" s="1"/>
  <c r="F35" i="19"/>
  <c r="P35" i="19" s="1"/>
  <c r="F36" i="19"/>
  <c r="P36" i="19" s="1"/>
  <c r="F37" i="19"/>
  <c r="F39" i="19"/>
  <c r="P39" i="19" s="1"/>
  <c r="F40" i="19"/>
  <c r="P40" i="19" s="1"/>
  <c r="F41" i="19"/>
  <c r="P41" i="19" s="1"/>
  <c r="F42" i="19"/>
  <c r="P42" i="19" s="1"/>
  <c r="F43" i="19"/>
  <c r="P43" i="19" s="1"/>
  <c r="F44" i="19"/>
  <c r="P44" i="19" s="1"/>
  <c r="F45" i="19"/>
  <c r="P45" i="19" s="1"/>
  <c r="F46" i="19"/>
  <c r="P46" i="19" s="1"/>
  <c r="F47" i="19"/>
  <c r="P47" i="19" s="1"/>
  <c r="F48" i="19"/>
  <c r="P48" i="19" s="1"/>
  <c r="F49" i="19"/>
  <c r="F51" i="19"/>
  <c r="P51" i="19" s="1"/>
  <c r="F52" i="19"/>
  <c r="P52" i="19" s="1"/>
  <c r="F53" i="19"/>
  <c r="P53" i="19" s="1"/>
  <c r="F54" i="19"/>
  <c r="P54" i="19" s="1"/>
  <c r="F55" i="19"/>
  <c r="P55" i="19" s="1"/>
  <c r="F56" i="19"/>
  <c r="P56" i="19" s="1"/>
  <c r="F57" i="19"/>
  <c r="P57" i="19" s="1"/>
  <c r="F58" i="19"/>
  <c r="P58" i="19" s="1"/>
  <c r="F59" i="19"/>
  <c r="P59" i="19" s="1"/>
  <c r="F60" i="19"/>
  <c r="P60" i="19" s="1"/>
  <c r="F61" i="19"/>
  <c r="P61" i="19" s="1"/>
  <c r="F63" i="19"/>
  <c r="P63" i="19" s="1"/>
  <c r="F64" i="19"/>
  <c r="P64" i="19" s="1"/>
  <c r="F65" i="19"/>
  <c r="P65" i="19" s="1"/>
  <c r="F66" i="19"/>
  <c r="P66" i="19" s="1"/>
  <c r="F67" i="19"/>
  <c r="P67" i="19" s="1"/>
  <c r="F68" i="19"/>
  <c r="P68" i="19" s="1"/>
  <c r="F69" i="19"/>
  <c r="P69" i="19" s="1"/>
  <c r="F70" i="19"/>
  <c r="P70" i="19" s="1"/>
  <c r="F72" i="19"/>
  <c r="P72" i="19" s="1"/>
  <c r="F73" i="19"/>
  <c r="P73" i="19" s="1"/>
  <c r="F74" i="19"/>
  <c r="P74" i="19" s="1"/>
  <c r="F75" i="19"/>
  <c r="P75" i="19" s="1"/>
  <c r="F76" i="19"/>
  <c r="P76" i="19" s="1"/>
  <c r="F77" i="19"/>
  <c r="P77" i="19" s="1"/>
  <c r="F78" i="19"/>
  <c r="P78" i="19" s="1"/>
  <c r="F79" i="19"/>
  <c r="P79" i="19" s="1"/>
  <c r="F80" i="19"/>
  <c r="P80" i="19" s="1"/>
  <c r="F82" i="19"/>
  <c r="P82" i="19" s="1"/>
  <c r="F83" i="19"/>
  <c r="P83" i="19" s="1"/>
  <c r="F84" i="19"/>
  <c r="P84" i="19" s="1"/>
  <c r="F85" i="19"/>
  <c r="P85" i="19" s="1"/>
  <c r="F86" i="19"/>
  <c r="P86" i="19" s="1"/>
  <c r="F87" i="19"/>
  <c r="P87" i="19" s="1"/>
  <c r="F88" i="19"/>
  <c r="P88" i="19" s="1"/>
  <c r="F89" i="19"/>
  <c r="P89" i="19" s="1"/>
  <c r="F91" i="19"/>
  <c r="P91" i="19" s="1"/>
  <c r="F92" i="19"/>
  <c r="P92" i="19" s="1"/>
  <c r="F93" i="19"/>
  <c r="P93" i="19" s="1"/>
  <c r="F94" i="19"/>
  <c r="P94" i="19" s="1"/>
  <c r="F95" i="19"/>
  <c r="P95" i="19" s="1"/>
  <c r="F96" i="19"/>
  <c r="P96" i="19" s="1"/>
  <c r="F97" i="19"/>
  <c r="P97" i="19" s="1"/>
  <c r="F98" i="19"/>
  <c r="P98" i="19" s="1"/>
  <c r="F99" i="19"/>
  <c r="P99" i="19" s="1"/>
  <c r="F100" i="19"/>
  <c r="P100" i="19" s="1"/>
  <c r="F101" i="19"/>
  <c r="P101" i="19" s="1"/>
  <c r="F103" i="19"/>
  <c r="P103" i="19" s="1"/>
  <c r="F104" i="19"/>
  <c r="P104" i="19" s="1"/>
  <c r="F105" i="19"/>
  <c r="P105" i="19" s="1"/>
  <c r="F106" i="19"/>
  <c r="P106" i="19" s="1"/>
  <c r="F107" i="19"/>
  <c r="P107" i="19" s="1"/>
  <c r="F108" i="19"/>
  <c r="P108" i="19" s="1"/>
  <c r="F109" i="19"/>
  <c r="P109" i="19" s="1"/>
  <c r="F110" i="19"/>
  <c r="P110" i="19" s="1"/>
  <c r="F111" i="19"/>
  <c r="P111" i="19" s="1"/>
  <c r="F112" i="19"/>
  <c r="P112" i="19" s="1"/>
  <c r="F113" i="19"/>
  <c r="P113" i="19" s="1"/>
  <c r="F115" i="19"/>
  <c r="P115" i="19" s="1"/>
  <c r="F116" i="19"/>
  <c r="P116" i="19" s="1"/>
  <c r="F117" i="19"/>
  <c r="P117" i="19" s="1"/>
  <c r="F118" i="19"/>
  <c r="P118" i="19" s="1"/>
  <c r="F119" i="19"/>
  <c r="P119" i="19" s="1"/>
  <c r="F120" i="19"/>
  <c r="P120" i="19" s="1"/>
  <c r="F121" i="19"/>
  <c r="P121" i="19" s="1"/>
  <c r="F122" i="19"/>
  <c r="P122" i="19" s="1"/>
  <c r="F123" i="19"/>
  <c r="P123" i="19" s="1"/>
  <c r="F124" i="19"/>
  <c r="P124" i="19" s="1"/>
  <c r="F126" i="19"/>
  <c r="P126" i="19" s="1"/>
  <c r="F127" i="19"/>
  <c r="P127" i="19" s="1"/>
  <c r="F128" i="19"/>
  <c r="P128" i="19" s="1"/>
  <c r="F129" i="19"/>
  <c r="P129" i="19" s="1"/>
  <c r="P29" i="19"/>
  <c r="M29" i="19"/>
  <c r="F29" i="19"/>
  <c r="P7" i="19"/>
  <c r="M7" i="19"/>
  <c r="M8" i="19"/>
  <c r="M9" i="19"/>
  <c r="M10" i="19"/>
  <c r="M11" i="19"/>
  <c r="M12" i="19"/>
  <c r="M13" i="19"/>
  <c r="M14" i="19"/>
  <c r="M15" i="19"/>
  <c r="F7" i="19"/>
  <c r="F8" i="19"/>
  <c r="P8" i="19" s="1"/>
  <c r="F9" i="19"/>
  <c r="P9" i="19" s="1"/>
  <c r="F10" i="19"/>
  <c r="P10" i="19" s="1"/>
  <c r="F11" i="19"/>
  <c r="P11" i="19" s="1"/>
  <c r="F12" i="19"/>
  <c r="P12" i="19" s="1"/>
  <c r="F13" i="19"/>
  <c r="P13" i="19" s="1"/>
  <c r="F14" i="19"/>
  <c r="P14" i="19" s="1"/>
  <c r="F15" i="19"/>
  <c r="P15" i="19" s="1"/>
  <c r="M6" i="19"/>
  <c r="F6" i="19"/>
  <c r="P6" i="19" s="1"/>
  <c r="M291" i="21"/>
  <c r="P31" i="21"/>
  <c r="P32" i="21"/>
  <c r="P33" i="21"/>
  <c r="P34" i="21"/>
  <c r="P35" i="21"/>
  <c r="P36" i="21"/>
  <c r="P37" i="21"/>
  <c r="P38" i="21"/>
  <c r="P39" i="21"/>
  <c r="P40" i="21"/>
  <c r="P41" i="21"/>
  <c r="P42" i="21"/>
  <c r="P43" i="21"/>
  <c r="P44" i="21"/>
  <c r="P45" i="21"/>
  <c r="P46" i="21"/>
  <c r="P47" i="21"/>
  <c r="P48" i="21"/>
  <c r="P49" i="21"/>
  <c r="P50" i="21"/>
  <c r="P51" i="21"/>
  <c r="P52" i="21"/>
  <c r="P53" i="21"/>
  <c r="P54" i="21"/>
  <c r="P55" i="21"/>
  <c r="P56" i="21"/>
  <c r="P57" i="21"/>
  <c r="P58" i="21"/>
  <c r="P59" i="21"/>
  <c r="P60" i="21"/>
  <c r="P61" i="21"/>
  <c r="P62" i="21"/>
  <c r="P63" i="21"/>
  <c r="P64" i="21"/>
  <c r="P65" i="21"/>
  <c r="P66" i="21"/>
  <c r="P67" i="21"/>
  <c r="P68" i="21"/>
  <c r="P69" i="21"/>
  <c r="P70" i="21"/>
  <c r="P71" i="21"/>
  <c r="P72" i="21"/>
  <c r="P73" i="21"/>
  <c r="P74" i="21"/>
  <c r="P75" i="21"/>
  <c r="P76" i="21"/>
  <c r="P77" i="21"/>
  <c r="P78" i="21"/>
  <c r="P79" i="21"/>
  <c r="P80" i="21"/>
  <c r="P81" i="21"/>
  <c r="P82" i="21"/>
  <c r="P83" i="21"/>
  <c r="P84" i="21"/>
  <c r="P85" i="21"/>
  <c r="P86" i="21"/>
  <c r="P87" i="21"/>
  <c r="P88" i="21"/>
  <c r="P89" i="21"/>
  <c r="P90" i="21"/>
  <c r="P91" i="21"/>
  <c r="P92" i="21"/>
  <c r="P93" i="21"/>
  <c r="P94" i="21"/>
  <c r="P95" i="21"/>
  <c r="P96" i="21"/>
  <c r="P97" i="21"/>
  <c r="P98" i="21"/>
  <c r="P99" i="21"/>
  <c r="P100" i="21"/>
  <c r="P101" i="21"/>
  <c r="P102" i="21"/>
  <c r="P103" i="21"/>
  <c r="P104" i="21"/>
  <c r="P105" i="21"/>
  <c r="P106" i="21"/>
  <c r="P107" i="21"/>
  <c r="P108" i="21"/>
  <c r="P109" i="21"/>
  <c r="P110" i="21"/>
  <c r="P111" i="21"/>
  <c r="P112" i="21"/>
  <c r="P113" i="21"/>
  <c r="P114" i="21"/>
  <c r="P115" i="21"/>
  <c r="P116" i="21"/>
  <c r="P117" i="21"/>
  <c r="P118" i="21"/>
  <c r="P119" i="21"/>
  <c r="P120" i="21"/>
  <c r="P121" i="21"/>
  <c r="P122" i="21"/>
  <c r="P123" i="21"/>
  <c r="P124" i="21"/>
  <c r="P125" i="21"/>
  <c r="P126" i="21"/>
  <c r="P127" i="21"/>
  <c r="P128" i="21"/>
  <c r="P129" i="21"/>
  <c r="P130" i="21"/>
  <c r="P131" i="21"/>
  <c r="P132" i="21"/>
  <c r="P133" i="21"/>
  <c r="P134" i="21"/>
  <c r="P135" i="21"/>
  <c r="P136" i="21"/>
  <c r="P137" i="21"/>
  <c r="P138" i="21"/>
  <c r="P139" i="21"/>
  <c r="P140" i="21"/>
  <c r="P141" i="21"/>
  <c r="P142" i="21"/>
  <c r="P143" i="21"/>
  <c r="P144" i="21"/>
  <c r="P145" i="21"/>
  <c r="P146" i="21"/>
  <c r="P147" i="21"/>
  <c r="P148" i="21"/>
  <c r="P149" i="21"/>
  <c r="P150" i="21"/>
  <c r="P151" i="21"/>
  <c r="P152" i="21"/>
  <c r="P153" i="21"/>
  <c r="P154" i="21"/>
  <c r="P155" i="21"/>
  <c r="P156" i="21"/>
  <c r="P157" i="21"/>
  <c r="P158" i="21"/>
  <c r="P159" i="21"/>
  <c r="P160" i="21"/>
  <c r="P161" i="21"/>
  <c r="P162" i="21"/>
  <c r="P163" i="21"/>
  <c r="P164" i="21"/>
  <c r="P165" i="21"/>
  <c r="P166" i="21"/>
  <c r="P167" i="21"/>
  <c r="P168" i="21"/>
  <c r="P169" i="21"/>
  <c r="P170" i="21"/>
  <c r="P171" i="21"/>
  <c r="P172" i="21"/>
  <c r="P173" i="21"/>
  <c r="P174" i="21"/>
  <c r="P175" i="21"/>
  <c r="P176" i="21"/>
  <c r="P177" i="21"/>
  <c r="P178" i="21"/>
  <c r="P179" i="21"/>
  <c r="P180" i="21"/>
  <c r="P181" i="21"/>
  <c r="P182" i="21"/>
  <c r="P183" i="21"/>
  <c r="P184" i="21"/>
  <c r="P185" i="21"/>
  <c r="P186" i="21"/>
  <c r="P187" i="21"/>
  <c r="P188" i="21"/>
  <c r="P189" i="21"/>
  <c r="P190" i="21"/>
  <c r="P191" i="21"/>
  <c r="P192" i="21"/>
  <c r="P193" i="21"/>
  <c r="P194" i="21"/>
  <c r="P195" i="21"/>
  <c r="P196" i="21"/>
  <c r="P197" i="21"/>
  <c r="P198" i="21"/>
  <c r="P199" i="21"/>
  <c r="P200" i="21"/>
  <c r="P201" i="21"/>
  <c r="P202" i="21"/>
  <c r="P203" i="21"/>
  <c r="P204" i="21"/>
  <c r="P205" i="21"/>
  <c r="P206" i="21"/>
  <c r="P207" i="21"/>
  <c r="P208" i="21"/>
  <c r="P209" i="21"/>
  <c r="P210" i="21"/>
  <c r="P211" i="21"/>
  <c r="P212" i="21"/>
  <c r="P213" i="21"/>
  <c r="P214" i="21"/>
  <c r="P215" i="21"/>
  <c r="P216" i="21"/>
  <c r="P217" i="21"/>
  <c r="P218" i="21"/>
  <c r="P219" i="21"/>
  <c r="P220" i="21"/>
  <c r="P221" i="21"/>
  <c r="P222" i="21"/>
  <c r="P223" i="21"/>
  <c r="P224" i="21"/>
  <c r="P225" i="21"/>
  <c r="P226" i="21"/>
  <c r="P227" i="21"/>
  <c r="P228" i="21"/>
  <c r="P229" i="21"/>
  <c r="P230" i="21"/>
  <c r="P231" i="21"/>
  <c r="P232" i="21"/>
  <c r="P233" i="21"/>
  <c r="P234" i="21"/>
  <c r="P235" i="21"/>
  <c r="P236" i="21"/>
  <c r="P237" i="21"/>
  <c r="P238" i="21"/>
  <c r="P239" i="21"/>
  <c r="P240" i="21"/>
  <c r="P241" i="21"/>
  <c r="P242" i="21"/>
  <c r="P243" i="21"/>
  <c r="P244" i="21"/>
  <c r="P245" i="21"/>
  <c r="P246" i="21"/>
  <c r="P247" i="21"/>
  <c r="P248" i="21"/>
  <c r="P249" i="21"/>
  <c r="P250" i="21"/>
  <c r="P251" i="21"/>
  <c r="P252" i="21"/>
  <c r="P253" i="21"/>
  <c r="P254" i="21"/>
  <c r="P255" i="21"/>
  <c r="P256" i="21"/>
  <c r="P257" i="21"/>
  <c r="P258" i="21"/>
  <c r="P259" i="21"/>
  <c r="P260" i="21"/>
  <c r="P261" i="21"/>
  <c r="P262" i="21"/>
  <c r="P263" i="21"/>
  <c r="P264" i="21"/>
  <c r="P265" i="21"/>
  <c r="P266" i="21"/>
  <c r="P267" i="21"/>
  <c r="P268" i="21"/>
  <c r="P269" i="21"/>
  <c r="P270" i="21"/>
  <c r="P271" i="21"/>
  <c r="P272" i="21"/>
  <c r="P273" i="21"/>
  <c r="P274" i="21"/>
  <c r="P275" i="21"/>
  <c r="P276" i="21"/>
  <c r="P277" i="21"/>
  <c r="P278" i="21"/>
  <c r="P279" i="21"/>
  <c r="P280" i="21"/>
  <c r="P281" i="21"/>
  <c r="P282" i="21"/>
  <c r="P283" i="21"/>
  <c r="P284" i="21"/>
  <c r="P285" i="21"/>
  <c r="P286" i="21"/>
  <c r="P287" i="21"/>
  <c r="P288" i="21"/>
  <c r="P289" i="21"/>
  <c r="P290" i="21"/>
  <c r="P291" i="21"/>
  <c r="P292" i="21"/>
  <c r="P293" i="21"/>
  <c r="M31" i="21"/>
  <c r="M32" i="21"/>
  <c r="M33" i="21"/>
  <c r="M34" i="21"/>
  <c r="M35" i="21"/>
  <c r="M36" i="21"/>
  <c r="M37" i="21"/>
  <c r="M38" i="21"/>
  <c r="M39" i="21"/>
  <c r="M40" i="21"/>
  <c r="M41" i="21"/>
  <c r="M42" i="21"/>
  <c r="M43" i="21"/>
  <c r="M44" i="21"/>
  <c r="M45" i="21"/>
  <c r="M46" i="21"/>
  <c r="M47" i="21"/>
  <c r="M48" i="21"/>
  <c r="M49" i="21"/>
  <c r="M50" i="21"/>
  <c r="M51" i="21"/>
  <c r="M52" i="21"/>
  <c r="M53" i="21"/>
  <c r="M54" i="21"/>
  <c r="M55" i="21"/>
  <c r="M56" i="21"/>
  <c r="M57" i="21"/>
  <c r="M58" i="21"/>
  <c r="M59" i="21"/>
  <c r="M60" i="21"/>
  <c r="M61" i="21"/>
  <c r="M62" i="21"/>
  <c r="M63" i="21"/>
  <c r="M64" i="21"/>
  <c r="M65" i="21"/>
  <c r="M66" i="21"/>
  <c r="M67" i="21"/>
  <c r="M68" i="21"/>
  <c r="M69" i="21"/>
  <c r="M70" i="21"/>
  <c r="M71" i="21"/>
  <c r="M72" i="21"/>
  <c r="M73" i="21"/>
  <c r="M74" i="21"/>
  <c r="M75" i="21"/>
  <c r="M76" i="21"/>
  <c r="M77" i="21"/>
  <c r="M78" i="21"/>
  <c r="M79" i="21"/>
  <c r="M80" i="21"/>
  <c r="M81" i="21"/>
  <c r="M82" i="21"/>
  <c r="M83" i="21"/>
  <c r="M84" i="21"/>
  <c r="M85" i="21"/>
  <c r="M86" i="21"/>
  <c r="M87" i="21"/>
  <c r="M88" i="21"/>
  <c r="M89" i="21"/>
  <c r="M90" i="21"/>
  <c r="M91" i="21"/>
  <c r="M92" i="21"/>
  <c r="M93" i="21"/>
  <c r="M94" i="21"/>
  <c r="M95" i="21"/>
  <c r="M96" i="21"/>
  <c r="M97" i="21"/>
  <c r="M98" i="21"/>
  <c r="M99" i="21"/>
  <c r="M100" i="21"/>
  <c r="M101" i="21"/>
  <c r="M102" i="21"/>
  <c r="M103" i="21"/>
  <c r="M104" i="21"/>
  <c r="M105" i="21"/>
  <c r="M106" i="21"/>
  <c r="M107" i="21"/>
  <c r="M108" i="21"/>
  <c r="M109" i="21"/>
  <c r="M110" i="21"/>
  <c r="M111" i="21"/>
  <c r="M112" i="21"/>
  <c r="M113" i="21"/>
  <c r="M114" i="21"/>
  <c r="M115" i="21"/>
  <c r="M116" i="21"/>
  <c r="M117" i="21"/>
  <c r="M118" i="21"/>
  <c r="M119" i="21"/>
  <c r="M120" i="21"/>
  <c r="M121" i="21"/>
  <c r="M122" i="21"/>
  <c r="M123" i="21"/>
  <c r="M124" i="21"/>
  <c r="M125" i="21"/>
  <c r="M126" i="21"/>
  <c r="M127" i="21"/>
  <c r="M128" i="21"/>
  <c r="M129" i="21"/>
  <c r="M130" i="21"/>
  <c r="M131" i="21"/>
  <c r="M132" i="21"/>
  <c r="M133" i="21"/>
  <c r="M134" i="21"/>
  <c r="M135" i="21"/>
  <c r="M136" i="21"/>
  <c r="M137" i="21"/>
  <c r="M138" i="21"/>
  <c r="M139" i="21"/>
  <c r="M140" i="21"/>
  <c r="M141" i="21"/>
  <c r="M142" i="21"/>
  <c r="M143" i="21"/>
  <c r="M144" i="21"/>
  <c r="M145" i="21"/>
  <c r="M146" i="21"/>
  <c r="M147" i="21"/>
  <c r="M148" i="21"/>
  <c r="M149" i="21"/>
  <c r="M150" i="21"/>
  <c r="M151" i="21"/>
  <c r="M152" i="21"/>
  <c r="M153" i="21"/>
  <c r="M154" i="21"/>
  <c r="M155" i="21"/>
  <c r="M156" i="21"/>
  <c r="M157" i="21"/>
  <c r="M158" i="21"/>
  <c r="M159" i="21"/>
  <c r="M160" i="21"/>
  <c r="M161" i="21"/>
  <c r="M162" i="21"/>
  <c r="M163" i="21"/>
  <c r="M164" i="21"/>
  <c r="M165" i="21"/>
  <c r="M166" i="21"/>
  <c r="M167" i="21"/>
  <c r="M168" i="21"/>
  <c r="M169" i="21"/>
  <c r="M170" i="21"/>
  <c r="M171" i="21"/>
  <c r="M172" i="21"/>
  <c r="M173" i="21"/>
  <c r="M174" i="21"/>
  <c r="M175" i="21"/>
  <c r="M176" i="21"/>
  <c r="M177" i="21"/>
  <c r="M178" i="21"/>
  <c r="M179" i="21"/>
  <c r="M180" i="21"/>
  <c r="M181" i="21"/>
  <c r="M182" i="21"/>
  <c r="M183" i="21"/>
  <c r="M184" i="21"/>
  <c r="M185" i="21"/>
  <c r="M186" i="21"/>
  <c r="M187" i="21"/>
  <c r="M188" i="21"/>
  <c r="M189" i="21"/>
  <c r="M190" i="21"/>
  <c r="M191" i="21"/>
  <c r="M192" i="21"/>
  <c r="M193" i="21"/>
  <c r="M194" i="21"/>
  <c r="M195" i="21"/>
  <c r="M196" i="21"/>
  <c r="M197" i="21"/>
  <c r="M198" i="21"/>
  <c r="M199" i="21"/>
  <c r="M200" i="21"/>
  <c r="M201" i="21"/>
  <c r="M202" i="21"/>
  <c r="M203" i="21"/>
  <c r="M204" i="21"/>
  <c r="M205" i="21"/>
  <c r="M206" i="21"/>
  <c r="M207" i="21"/>
  <c r="M208" i="21"/>
  <c r="M209" i="21"/>
  <c r="M210" i="21"/>
  <c r="M211" i="21"/>
  <c r="M212" i="21"/>
  <c r="M213" i="21"/>
  <c r="M214" i="21"/>
  <c r="M215" i="21"/>
  <c r="M216" i="21"/>
  <c r="M217" i="21"/>
  <c r="M218" i="21"/>
  <c r="M219" i="21"/>
  <c r="M220" i="21"/>
  <c r="M221" i="21"/>
  <c r="M222" i="21"/>
  <c r="M223" i="21"/>
  <c r="M224" i="21"/>
  <c r="M225" i="21"/>
  <c r="M226" i="21"/>
  <c r="M227" i="21"/>
  <c r="M228" i="21"/>
  <c r="M229" i="21"/>
  <c r="M230" i="21"/>
  <c r="M231" i="21"/>
  <c r="M232" i="21"/>
  <c r="M233" i="21"/>
  <c r="M234" i="21"/>
  <c r="M235" i="21"/>
  <c r="M236" i="21"/>
  <c r="M237" i="21"/>
  <c r="M238" i="21"/>
  <c r="M239" i="21"/>
  <c r="M240" i="21"/>
  <c r="M241" i="21"/>
  <c r="M242" i="21"/>
  <c r="M243" i="21"/>
  <c r="M244" i="21"/>
  <c r="M245" i="21"/>
  <c r="M246" i="21"/>
  <c r="M247" i="21"/>
  <c r="M248" i="21"/>
  <c r="M249" i="21"/>
  <c r="M250" i="21"/>
  <c r="M251" i="21"/>
  <c r="M252" i="21"/>
  <c r="M253" i="21"/>
  <c r="M254" i="21"/>
  <c r="M255" i="21"/>
  <c r="M256" i="21"/>
  <c r="M257" i="21"/>
  <c r="M258" i="21"/>
  <c r="M259" i="21"/>
  <c r="M260" i="21"/>
  <c r="M261" i="21"/>
  <c r="M262" i="21"/>
  <c r="M263" i="21"/>
  <c r="M264" i="21"/>
  <c r="M265" i="21"/>
  <c r="M266" i="21"/>
  <c r="M267" i="21"/>
  <c r="M268" i="21"/>
  <c r="M269" i="21"/>
  <c r="M270" i="21"/>
  <c r="M271" i="21"/>
  <c r="M272" i="21"/>
  <c r="M273" i="21"/>
  <c r="M274" i="21"/>
  <c r="M275" i="21"/>
  <c r="M276" i="21"/>
  <c r="M277" i="21"/>
  <c r="M278" i="21"/>
  <c r="M279" i="21"/>
  <c r="M280" i="21"/>
  <c r="M281" i="21"/>
  <c r="M282" i="21"/>
  <c r="M283" i="21"/>
  <c r="M284" i="21"/>
  <c r="M285" i="21"/>
  <c r="M286" i="21"/>
  <c r="M287" i="21"/>
  <c r="M288" i="21"/>
  <c r="M289" i="21"/>
  <c r="M290" i="21"/>
  <c r="M292" i="21"/>
  <c r="M293" i="21"/>
  <c r="F154" i="21"/>
  <c r="F155" i="21"/>
  <c r="F156" i="21"/>
  <c r="F157" i="21"/>
  <c r="F158" i="21"/>
  <c r="F159" i="21"/>
  <c r="F160" i="21"/>
  <c r="F161" i="21"/>
  <c r="F162" i="21"/>
  <c r="F163" i="21"/>
  <c r="F164" i="21"/>
  <c r="F165" i="21"/>
  <c r="F166" i="21"/>
  <c r="F167" i="21"/>
  <c r="F168" i="21"/>
  <c r="F169" i="21"/>
  <c r="F170" i="21"/>
  <c r="F171" i="21"/>
  <c r="F172" i="21"/>
  <c r="F173" i="21"/>
  <c r="F174" i="21"/>
  <c r="F175" i="21"/>
  <c r="F176" i="21"/>
  <c r="F177" i="21"/>
  <c r="F178" i="21"/>
  <c r="F179" i="21"/>
  <c r="F180" i="21"/>
  <c r="F181" i="21"/>
  <c r="F182" i="21"/>
  <c r="F183" i="21"/>
  <c r="F184" i="21"/>
  <c r="F185" i="21"/>
  <c r="F186" i="21"/>
  <c r="F187" i="21"/>
  <c r="F188" i="21"/>
  <c r="F189" i="21"/>
  <c r="F190" i="21"/>
  <c r="F191" i="21"/>
  <c r="F192" i="21"/>
  <c r="F193" i="21"/>
  <c r="F194" i="21"/>
  <c r="F195" i="21"/>
  <c r="F196" i="21"/>
  <c r="F197" i="21"/>
  <c r="F198" i="21"/>
  <c r="F199" i="21"/>
  <c r="F200" i="21"/>
  <c r="F201" i="21"/>
  <c r="F202" i="21"/>
  <c r="F203" i="21"/>
  <c r="F204" i="21"/>
  <c r="F205" i="21"/>
  <c r="F206" i="21"/>
  <c r="F207" i="21"/>
  <c r="F208" i="21"/>
  <c r="F209" i="21"/>
  <c r="F210" i="21"/>
  <c r="F211" i="21"/>
  <c r="F212" i="21"/>
  <c r="F213" i="21"/>
  <c r="F214" i="21"/>
  <c r="F215" i="21"/>
  <c r="F216" i="21"/>
  <c r="F217" i="21"/>
  <c r="F218" i="21"/>
  <c r="F219" i="21"/>
  <c r="F220" i="21"/>
  <c r="F221" i="21"/>
  <c r="F222" i="21"/>
  <c r="F223" i="21"/>
  <c r="F224" i="21"/>
  <c r="F225" i="21"/>
  <c r="F226" i="21"/>
  <c r="F227" i="21"/>
  <c r="F228" i="21"/>
  <c r="F229" i="21"/>
  <c r="F230" i="21"/>
  <c r="F231" i="21"/>
  <c r="F232" i="21"/>
  <c r="F233" i="21"/>
  <c r="F234" i="21"/>
  <c r="F235" i="21"/>
  <c r="F236" i="21"/>
  <c r="F237" i="21"/>
  <c r="F238" i="21"/>
  <c r="F239" i="21"/>
  <c r="F240" i="21"/>
  <c r="F241" i="21"/>
  <c r="F242" i="21"/>
  <c r="F243" i="21"/>
  <c r="F244" i="21"/>
  <c r="F245" i="21"/>
  <c r="F246" i="21"/>
  <c r="F247" i="21"/>
  <c r="F248" i="21"/>
  <c r="F249" i="21"/>
  <c r="F250" i="21"/>
  <c r="F251" i="21"/>
  <c r="F252" i="21"/>
  <c r="F253" i="21"/>
  <c r="F254" i="21"/>
  <c r="F255" i="21"/>
  <c r="F256" i="21"/>
  <c r="F257" i="21"/>
  <c r="F258" i="21"/>
  <c r="F259" i="21"/>
  <c r="F260" i="21"/>
  <c r="F261" i="21"/>
  <c r="F262" i="21"/>
  <c r="F263" i="21"/>
  <c r="F264" i="21"/>
  <c r="F265" i="21"/>
  <c r="F266" i="21"/>
  <c r="F267" i="21"/>
  <c r="F268" i="21"/>
  <c r="F269" i="21"/>
  <c r="F270" i="21"/>
  <c r="F271" i="21"/>
  <c r="F272" i="21"/>
  <c r="F273" i="21"/>
  <c r="F274" i="21"/>
  <c r="F275" i="21"/>
  <c r="F276" i="21"/>
  <c r="F277" i="21"/>
  <c r="F278" i="21"/>
  <c r="F279" i="21"/>
  <c r="F280" i="21"/>
  <c r="F281" i="21"/>
  <c r="F282" i="21"/>
  <c r="F283" i="21"/>
  <c r="F284" i="21"/>
  <c r="F285" i="21"/>
  <c r="F286" i="21"/>
  <c r="F287" i="21"/>
  <c r="F288" i="21"/>
  <c r="F289" i="21"/>
  <c r="F290" i="21"/>
  <c r="F291" i="21"/>
  <c r="F292" i="21"/>
  <c r="F293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69" i="21"/>
  <c r="F70" i="21"/>
  <c r="F71" i="21"/>
  <c r="F72" i="21"/>
  <c r="F73" i="21"/>
  <c r="F74" i="21"/>
  <c r="F75" i="21"/>
  <c r="F76" i="21"/>
  <c r="F77" i="21"/>
  <c r="F78" i="21"/>
  <c r="F79" i="21"/>
  <c r="F80" i="21"/>
  <c r="F81" i="21"/>
  <c r="F82" i="21"/>
  <c r="F83" i="21"/>
  <c r="F84" i="21"/>
  <c r="F85" i="21"/>
  <c r="F86" i="21"/>
  <c r="F87" i="21"/>
  <c r="F88" i="21"/>
  <c r="F89" i="21"/>
  <c r="F90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F134" i="21"/>
  <c r="F135" i="21"/>
  <c r="F136" i="21"/>
  <c r="F137" i="21"/>
  <c r="F138" i="21"/>
  <c r="F139" i="21"/>
  <c r="F140" i="21"/>
  <c r="F141" i="21"/>
  <c r="F142" i="21"/>
  <c r="F143" i="21"/>
  <c r="F144" i="21"/>
  <c r="F145" i="21"/>
  <c r="F146" i="21"/>
  <c r="F147" i="21"/>
  <c r="F148" i="21"/>
  <c r="F149" i="21"/>
  <c r="F150" i="21"/>
  <c r="F151" i="21"/>
  <c r="F152" i="21"/>
  <c r="F153" i="21"/>
  <c r="P30" i="21"/>
  <c r="M30" i="21"/>
  <c r="F30" i="21"/>
  <c r="P7" i="21"/>
  <c r="P8" i="21"/>
  <c r="P9" i="21"/>
  <c r="P10" i="21"/>
  <c r="P11" i="21"/>
  <c r="P12" i="21"/>
  <c r="P13" i="21"/>
  <c r="P14" i="21"/>
  <c r="P15" i="21"/>
  <c r="P16" i="21"/>
  <c r="P17" i="21"/>
  <c r="P18" i="21"/>
  <c r="P6" i="21"/>
  <c r="M18" i="21"/>
  <c r="M17" i="21"/>
  <c r="M16" i="21"/>
  <c r="M15" i="21"/>
  <c r="M14" i="21"/>
  <c r="M13" i="21"/>
  <c r="M12" i="21"/>
  <c r="M11" i="21"/>
  <c r="M10" i="21"/>
  <c r="M9" i="21"/>
  <c r="M8" i="21"/>
  <c r="M7" i="21"/>
  <c r="M6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6" i="21"/>
  <c r="P6" i="11" l="1"/>
  <c r="P6" i="9"/>
  <c r="O21" i="9"/>
  <c r="G18" i="21"/>
  <c r="H18" i="21"/>
  <c r="I18" i="21"/>
  <c r="J18" i="21"/>
  <c r="K18" i="21"/>
  <c r="K10" i="5" s="1"/>
  <c r="N18" i="21"/>
  <c r="N10" i="5" s="1"/>
  <c r="O18" i="21"/>
  <c r="D18" i="21"/>
  <c r="D122" i="21"/>
  <c r="H17" i="5"/>
  <c r="I17" i="5"/>
  <c r="J17" i="5"/>
  <c r="K17" i="5"/>
  <c r="M17" i="5" s="1"/>
  <c r="O17" i="5"/>
  <c r="D17" i="5"/>
  <c r="F17" i="5" s="1"/>
  <c r="G16" i="5"/>
  <c r="H16" i="5"/>
  <c r="I16" i="5"/>
  <c r="J16" i="5"/>
  <c r="K16" i="5"/>
  <c r="M16" i="5" s="1"/>
  <c r="N16" i="5"/>
  <c r="O16" i="5"/>
  <c r="D16" i="5"/>
  <c r="F16" i="5" s="1"/>
  <c r="K15" i="5"/>
  <c r="M15" i="5" s="1"/>
  <c r="N15" i="5"/>
  <c r="O15" i="5"/>
  <c r="G14" i="5"/>
  <c r="H14" i="5"/>
  <c r="I14" i="5"/>
  <c r="J14" i="5"/>
  <c r="K14" i="5"/>
  <c r="N14" i="5"/>
  <c r="O14" i="5"/>
  <c r="D14" i="5"/>
  <c r="G13" i="5"/>
  <c r="H13" i="5"/>
  <c r="I13" i="5"/>
  <c r="J13" i="5"/>
  <c r="K13" i="5"/>
  <c r="N13" i="5"/>
  <c r="O13" i="5"/>
  <c r="D13" i="5"/>
  <c r="O10" i="5"/>
  <c r="G9" i="5"/>
  <c r="H9" i="5"/>
  <c r="I9" i="5"/>
  <c r="J9" i="5"/>
  <c r="K9" i="5"/>
  <c r="N9" i="5"/>
  <c r="O9" i="5"/>
  <c r="D9" i="5"/>
  <c r="G8" i="5"/>
  <c r="H8" i="5"/>
  <c r="I8" i="5"/>
  <c r="J8" i="5"/>
  <c r="K8" i="5"/>
  <c r="N8" i="5"/>
  <c r="O8" i="5"/>
  <c r="D8" i="5"/>
  <c r="G15" i="17"/>
  <c r="G17" i="5" s="1"/>
  <c r="H15" i="17"/>
  <c r="I15" i="17"/>
  <c r="J15" i="17"/>
  <c r="K15" i="17"/>
  <c r="N15" i="17"/>
  <c r="N17" i="5" s="1"/>
  <c r="O15" i="17"/>
  <c r="D15" i="17"/>
  <c r="F15" i="17" s="1"/>
  <c r="P15" i="17" s="1"/>
  <c r="D9" i="16"/>
  <c r="N81" i="16"/>
  <c r="O81" i="16"/>
  <c r="K81" i="16"/>
  <c r="N55" i="16"/>
  <c r="O55" i="16"/>
  <c r="K55" i="16"/>
  <c r="N31" i="16"/>
  <c r="O31" i="16"/>
  <c r="K31" i="16"/>
  <c r="N9" i="16"/>
  <c r="O9" i="16"/>
  <c r="K9" i="16"/>
  <c r="P17" i="5" l="1"/>
  <c r="P16" i="5"/>
  <c r="C114" i="15"/>
  <c r="E114" i="15" s="1"/>
  <c r="F114" i="15"/>
  <c r="G114" i="15"/>
  <c r="H114" i="15"/>
  <c r="I114" i="15"/>
  <c r="J114" i="15"/>
  <c r="L114" i="15" s="1"/>
  <c r="M114" i="15"/>
  <c r="N114" i="15"/>
  <c r="H67" i="15"/>
  <c r="C67" i="15"/>
  <c r="E67" i="15" s="1"/>
  <c r="G67" i="15"/>
  <c r="I67" i="15"/>
  <c r="F67" i="15"/>
  <c r="J10" i="15"/>
  <c r="J15" i="5" s="1"/>
  <c r="I90" i="15"/>
  <c r="K148" i="14"/>
  <c r="N148" i="14"/>
  <c r="O148" i="14"/>
  <c r="K136" i="14"/>
  <c r="N136" i="14"/>
  <c r="O136" i="14"/>
  <c r="K122" i="14"/>
  <c r="N122" i="14"/>
  <c r="O122" i="14"/>
  <c r="K109" i="14"/>
  <c r="N109" i="14"/>
  <c r="O109" i="14"/>
  <c r="K99" i="14"/>
  <c r="N99" i="14"/>
  <c r="O99" i="14"/>
  <c r="K82" i="14"/>
  <c r="N82" i="14"/>
  <c r="O82" i="14"/>
  <c r="D82" i="14"/>
  <c r="D49" i="14"/>
  <c r="G49" i="14"/>
  <c r="H49" i="14"/>
  <c r="I49" i="14"/>
  <c r="J49" i="14"/>
  <c r="N49" i="14"/>
  <c r="O49" i="14"/>
  <c r="K49" i="14"/>
  <c r="D38" i="22"/>
  <c r="D73" i="22"/>
  <c r="G73" i="22"/>
  <c r="O133" i="22"/>
  <c r="N133" i="22"/>
  <c r="K133" i="22"/>
  <c r="O127" i="22"/>
  <c r="N127" i="22"/>
  <c r="K127" i="22"/>
  <c r="O121" i="22"/>
  <c r="N121" i="22"/>
  <c r="K121" i="22"/>
  <c r="O104" i="22"/>
  <c r="N104" i="22"/>
  <c r="K104" i="22"/>
  <c r="O87" i="22"/>
  <c r="N87" i="22"/>
  <c r="K87" i="22"/>
  <c r="O73" i="22"/>
  <c r="N73" i="22"/>
  <c r="K73" i="22"/>
  <c r="O51" i="22"/>
  <c r="N51" i="22"/>
  <c r="K51" i="22"/>
  <c r="K38" i="22"/>
  <c r="O38" i="22"/>
  <c r="N38" i="22"/>
  <c r="D15" i="22"/>
  <c r="O15" i="22"/>
  <c r="N15" i="22"/>
  <c r="K15" i="22"/>
  <c r="O67" i="15" l="1"/>
  <c r="O114" i="15"/>
  <c r="I191" i="11"/>
  <c r="K60" i="11"/>
  <c r="M60" i="11" s="1"/>
  <c r="O15" i="11"/>
  <c r="O12" i="5" s="1"/>
  <c r="N15" i="11"/>
  <c r="N12" i="5" s="1"/>
  <c r="K15" i="11"/>
  <c r="M15" i="11" l="1"/>
  <c r="K12" i="5"/>
  <c r="M12" i="5" s="1"/>
  <c r="F186" i="9"/>
  <c r="G186" i="9"/>
  <c r="H186" i="9"/>
  <c r="I186" i="9"/>
  <c r="J186" i="9"/>
  <c r="L186" i="9" s="1"/>
  <c r="M186" i="9"/>
  <c r="N186" i="9"/>
  <c r="C186" i="9"/>
  <c r="E186" i="9" s="1"/>
  <c r="F169" i="9"/>
  <c r="G169" i="9"/>
  <c r="H169" i="9"/>
  <c r="I169" i="9"/>
  <c r="J169" i="9"/>
  <c r="L169" i="9" s="1"/>
  <c r="M169" i="9"/>
  <c r="N169" i="9"/>
  <c r="C169" i="9"/>
  <c r="E169" i="9" s="1"/>
  <c r="M142" i="9"/>
  <c r="N142" i="9"/>
  <c r="J142" i="9"/>
  <c r="M121" i="9"/>
  <c r="N121" i="9"/>
  <c r="J121" i="9"/>
  <c r="L121" i="9" s="1"/>
  <c r="O121" i="9" l="1"/>
  <c r="O186" i="9"/>
  <c r="O169" i="9"/>
  <c r="M92" i="9"/>
  <c r="N92" i="9"/>
  <c r="F92" i="9"/>
  <c r="G92" i="9"/>
  <c r="H92" i="9"/>
  <c r="I92" i="9"/>
  <c r="J92" i="9"/>
  <c r="L92" i="9" s="1"/>
  <c r="C92" i="9"/>
  <c r="E92" i="9" s="1"/>
  <c r="C58" i="9"/>
  <c r="E58" i="9" s="1"/>
  <c r="N213" i="9"/>
  <c r="M213" i="9"/>
  <c r="J213" i="9"/>
  <c r="L213" i="9" s="1"/>
  <c r="I213" i="9"/>
  <c r="H213" i="9"/>
  <c r="G213" i="9"/>
  <c r="F213" i="9"/>
  <c r="C213" i="9"/>
  <c r="E213" i="9" s="1"/>
  <c r="G14" i="9"/>
  <c r="G11" i="5" s="1"/>
  <c r="H14" i="9"/>
  <c r="H11" i="5" s="1"/>
  <c r="I14" i="9"/>
  <c r="I11" i="5" s="1"/>
  <c r="J14" i="9"/>
  <c r="J11" i="5" s="1"/>
  <c r="K14" i="9"/>
  <c r="N14" i="9"/>
  <c r="N11" i="5" s="1"/>
  <c r="O14" i="9"/>
  <c r="O11" i="5" s="1"/>
  <c r="D14" i="9"/>
  <c r="O92" i="9" l="1"/>
  <c r="O213" i="9"/>
  <c r="K11" i="5"/>
  <c r="M11" i="5" s="1"/>
  <c r="M14" i="9"/>
  <c r="D11" i="5"/>
  <c r="F11" i="5" s="1"/>
  <c r="F14" i="9"/>
  <c r="D14" i="20"/>
  <c r="G41" i="20"/>
  <c r="P11" i="5" l="1"/>
  <c r="P14" i="9"/>
  <c r="O207" i="21"/>
  <c r="K184" i="21"/>
  <c r="K84" i="21"/>
  <c r="D60" i="21"/>
  <c r="N293" i="21"/>
  <c r="O293" i="21"/>
  <c r="K293" i="21"/>
  <c r="G293" i="21"/>
  <c r="H293" i="21"/>
  <c r="I293" i="21"/>
  <c r="J293" i="21"/>
  <c r="D293" i="21"/>
  <c r="N259" i="21"/>
  <c r="O259" i="21"/>
  <c r="K259" i="21"/>
  <c r="G259" i="21"/>
  <c r="H259" i="21"/>
  <c r="I259" i="21"/>
  <c r="J259" i="21"/>
  <c r="D259" i="21"/>
  <c r="G227" i="21"/>
  <c r="H227" i="21"/>
  <c r="I227" i="21"/>
  <c r="J227" i="21"/>
  <c r="K227" i="21"/>
  <c r="N227" i="21"/>
  <c r="O227" i="21"/>
  <c r="D227" i="21"/>
  <c r="G207" i="21"/>
  <c r="H207" i="21"/>
  <c r="I207" i="21"/>
  <c r="J207" i="21"/>
  <c r="K207" i="21"/>
  <c r="N207" i="21"/>
  <c r="D207" i="21"/>
  <c r="G192" i="21"/>
  <c r="H192" i="21"/>
  <c r="I192" i="21"/>
  <c r="J192" i="21"/>
  <c r="K192" i="21"/>
  <c r="N192" i="21"/>
  <c r="O192" i="21"/>
  <c r="D192" i="21"/>
  <c r="N184" i="21"/>
  <c r="O184" i="21"/>
  <c r="G184" i="21"/>
  <c r="H184" i="21"/>
  <c r="I184" i="21"/>
  <c r="J184" i="21"/>
  <c r="D184" i="21"/>
  <c r="G168" i="21"/>
  <c r="H168" i="21"/>
  <c r="I168" i="21"/>
  <c r="J168" i="21"/>
  <c r="K168" i="21"/>
  <c r="N168" i="21"/>
  <c r="O168" i="21"/>
  <c r="D168" i="21"/>
  <c r="N142" i="21"/>
  <c r="O142" i="21"/>
  <c r="K142" i="21"/>
  <c r="G142" i="21"/>
  <c r="H142" i="21"/>
  <c r="I142" i="21"/>
  <c r="J142" i="21"/>
  <c r="D142" i="21"/>
  <c r="G122" i="21"/>
  <c r="H122" i="21"/>
  <c r="I122" i="21"/>
  <c r="J122" i="21"/>
  <c r="K122" i="21"/>
  <c r="N122" i="21"/>
  <c r="O122" i="21"/>
  <c r="N98" i="21"/>
  <c r="O98" i="21"/>
  <c r="K98" i="21"/>
  <c r="G98" i="21"/>
  <c r="H98" i="21"/>
  <c r="I98" i="21"/>
  <c r="J98" i="21"/>
  <c r="D98" i="21"/>
  <c r="N84" i="21"/>
  <c r="O84" i="21"/>
  <c r="G84" i="21"/>
  <c r="H84" i="21"/>
  <c r="I84" i="21"/>
  <c r="J84" i="21"/>
  <c r="D84" i="21"/>
  <c r="G60" i="21"/>
  <c r="H60" i="21"/>
  <c r="I60" i="21"/>
  <c r="J60" i="21"/>
  <c r="K60" i="21"/>
  <c r="N60" i="21"/>
  <c r="O60" i="21"/>
  <c r="D268" i="18"/>
  <c r="G220" i="18"/>
  <c r="H141" i="18"/>
  <c r="D106" i="18"/>
  <c r="D14" i="18"/>
  <c r="G268" i="18"/>
  <c r="H268" i="18"/>
  <c r="I268" i="18"/>
  <c r="J268" i="18"/>
  <c r="K268" i="18"/>
  <c r="N268" i="18"/>
  <c r="O268" i="18"/>
  <c r="G231" i="18"/>
  <c r="H231" i="18"/>
  <c r="I231" i="18"/>
  <c r="J231" i="18"/>
  <c r="K231" i="18"/>
  <c r="N231" i="18"/>
  <c r="O231" i="18"/>
  <c r="D231" i="18"/>
  <c r="H220" i="18"/>
  <c r="I220" i="18"/>
  <c r="J220" i="18"/>
  <c r="K220" i="18"/>
  <c r="N220" i="18"/>
  <c r="O220" i="18"/>
  <c r="D220" i="18"/>
  <c r="G186" i="18"/>
  <c r="H186" i="18"/>
  <c r="I186" i="18"/>
  <c r="J186" i="18"/>
  <c r="K186" i="18"/>
  <c r="N186" i="18"/>
  <c r="O186" i="18"/>
  <c r="D186" i="18"/>
  <c r="D153" i="18"/>
  <c r="G153" i="18"/>
  <c r="H153" i="18"/>
  <c r="I153" i="18"/>
  <c r="J153" i="18"/>
  <c r="K153" i="18"/>
  <c r="N153" i="18"/>
  <c r="O153" i="18"/>
  <c r="G141" i="18"/>
  <c r="I141" i="18"/>
  <c r="J141" i="18"/>
  <c r="K141" i="18"/>
  <c r="N141" i="18"/>
  <c r="O141" i="18"/>
  <c r="D141" i="18"/>
  <c r="G106" i="18"/>
  <c r="H106" i="18"/>
  <c r="I106" i="18"/>
  <c r="J106" i="18"/>
  <c r="K106" i="18"/>
  <c r="N106" i="18"/>
  <c r="O106" i="18"/>
  <c r="G54" i="18"/>
  <c r="H54" i="18"/>
  <c r="I54" i="18"/>
  <c r="J54" i="18"/>
  <c r="K54" i="18"/>
  <c r="N54" i="18"/>
  <c r="O54" i="18"/>
  <c r="D54" i="18"/>
  <c r="N150" i="20"/>
  <c r="O150" i="20"/>
  <c r="K150" i="20"/>
  <c r="G150" i="20"/>
  <c r="H150" i="20"/>
  <c r="I150" i="20"/>
  <c r="J150" i="20"/>
  <c r="D150" i="20"/>
  <c r="N133" i="20"/>
  <c r="O133" i="20"/>
  <c r="K133" i="20"/>
  <c r="G133" i="20"/>
  <c r="H133" i="20"/>
  <c r="I133" i="20"/>
  <c r="J133" i="20"/>
  <c r="D133" i="20"/>
  <c r="N116" i="20"/>
  <c r="O116" i="20"/>
  <c r="K116" i="20"/>
  <c r="G116" i="20"/>
  <c r="H116" i="20"/>
  <c r="I116" i="20"/>
  <c r="J116" i="20"/>
  <c r="D116" i="20"/>
  <c r="N104" i="20"/>
  <c r="O104" i="20"/>
  <c r="K104" i="20"/>
  <c r="G104" i="20"/>
  <c r="H104" i="20"/>
  <c r="I104" i="20"/>
  <c r="J104" i="20"/>
  <c r="D104" i="20"/>
  <c r="N97" i="20"/>
  <c r="O97" i="20"/>
  <c r="K97" i="20"/>
  <c r="G97" i="20"/>
  <c r="H97" i="20"/>
  <c r="I97" i="20"/>
  <c r="J97" i="20"/>
  <c r="D97" i="20"/>
  <c r="N84" i="20"/>
  <c r="O84" i="20"/>
  <c r="G84" i="20"/>
  <c r="H84" i="20"/>
  <c r="I84" i="20"/>
  <c r="J84" i="20"/>
  <c r="K84" i="20"/>
  <c r="D84" i="20"/>
  <c r="N60" i="20"/>
  <c r="O60" i="20"/>
  <c r="G60" i="20"/>
  <c r="H60" i="20"/>
  <c r="I60" i="20"/>
  <c r="J60" i="20"/>
  <c r="K60" i="20"/>
  <c r="D60" i="20"/>
  <c r="N41" i="20"/>
  <c r="O41" i="20"/>
  <c r="K41" i="20"/>
  <c r="H41" i="20"/>
  <c r="I41" i="20"/>
  <c r="J41" i="20"/>
  <c r="D41" i="20"/>
  <c r="K38" i="19"/>
  <c r="M38" i="19" s="1"/>
  <c r="O13" i="14" l="1"/>
  <c r="N13" i="14"/>
  <c r="K13" i="14"/>
  <c r="J133" i="22"/>
  <c r="I133" i="22"/>
  <c r="H133" i="22"/>
  <c r="G133" i="22"/>
  <c r="D133" i="22"/>
  <c r="J127" i="22"/>
  <c r="I127" i="22"/>
  <c r="H127" i="22"/>
  <c r="G127" i="22"/>
  <c r="D127" i="22"/>
  <c r="J121" i="22"/>
  <c r="I121" i="22"/>
  <c r="H121" i="22"/>
  <c r="G121" i="22"/>
  <c r="D121" i="22"/>
  <c r="J104" i="22"/>
  <c r="I104" i="22"/>
  <c r="H104" i="22"/>
  <c r="G104" i="22"/>
  <c r="D104" i="22"/>
  <c r="J87" i="22"/>
  <c r="I87" i="22"/>
  <c r="H87" i="22"/>
  <c r="G87" i="22"/>
  <c r="D87" i="22"/>
  <c r="J73" i="22"/>
  <c r="I73" i="22"/>
  <c r="H73" i="22"/>
  <c r="J51" i="22"/>
  <c r="I51" i="22"/>
  <c r="H51" i="22"/>
  <c r="G51" i="22"/>
  <c r="D51" i="22"/>
  <c r="J38" i="22"/>
  <c r="I38" i="22"/>
  <c r="H38" i="22"/>
  <c r="G38" i="22"/>
  <c r="J15" i="22"/>
  <c r="I15" i="22"/>
  <c r="H15" i="22"/>
  <c r="G15" i="22"/>
  <c r="O233" i="11"/>
  <c r="N233" i="11"/>
  <c r="K233" i="11"/>
  <c r="M233" i="11" s="1"/>
  <c r="O214" i="11"/>
  <c r="N214" i="11"/>
  <c r="K214" i="11"/>
  <c r="M214" i="11" s="1"/>
  <c r="M7" i="5" l="1"/>
  <c r="F7" i="5"/>
  <c r="J10" i="5"/>
  <c r="I10" i="5"/>
  <c r="H10" i="5"/>
  <c r="G10" i="5"/>
  <c r="D10" i="5"/>
  <c r="P7" i="5" l="1"/>
  <c r="O191" i="11"/>
  <c r="N191" i="11"/>
  <c r="K191" i="11"/>
  <c r="M191" i="11" s="1"/>
  <c r="O168" i="11"/>
  <c r="N168" i="11"/>
  <c r="K168" i="11"/>
  <c r="M168" i="11" s="1"/>
  <c r="O142" i="11"/>
  <c r="N142" i="11"/>
  <c r="K142" i="11"/>
  <c r="M142" i="11" s="1"/>
  <c r="O116" i="11"/>
  <c r="N116" i="11"/>
  <c r="K116" i="11"/>
  <c r="M116" i="11" s="1"/>
  <c r="O91" i="11"/>
  <c r="N91" i="11"/>
  <c r="K91" i="11"/>
  <c r="M91" i="11" s="1"/>
  <c r="O60" i="11"/>
  <c r="N60" i="11"/>
  <c r="O36" i="11"/>
  <c r="N36" i="11"/>
  <c r="K36" i="11"/>
  <c r="M36" i="11" s="1"/>
  <c r="F142" i="9"/>
  <c r="G142" i="9"/>
  <c r="H142" i="9"/>
  <c r="I142" i="9"/>
  <c r="C142" i="9"/>
  <c r="E142" i="9" s="1"/>
  <c r="M58" i="9"/>
  <c r="J58" i="9"/>
  <c r="L58" i="9" s="1"/>
  <c r="O14" i="18"/>
  <c r="N14" i="18"/>
  <c r="K14" i="18"/>
  <c r="N14" i="20"/>
  <c r="K14" i="20"/>
  <c r="O12" i="20"/>
  <c r="O9" i="20"/>
  <c r="O6" i="20"/>
  <c r="O142" i="9" l="1"/>
  <c r="O14" i="20"/>
  <c r="K16" i="19"/>
  <c r="O16" i="19"/>
  <c r="O6" i="5" s="1"/>
  <c r="O18" i="5" s="1"/>
  <c r="N16" i="19"/>
  <c r="N6" i="5" s="1"/>
  <c r="N18" i="5" s="1"/>
  <c r="N50" i="19"/>
  <c r="O50" i="19"/>
  <c r="K50" i="19"/>
  <c r="M50" i="19" s="1"/>
  <c r="N130" i="19"/>
  <c r="O130" i="19"/>
  <c r="K130" i="19"/>
  <c r="M130" i="19" s="1"/>
  <c r="N125" i="19"/>
  <c r="O125" i="19"/>
  <c r="K125" i="19"/>
  <c r="M125" i="19" s="1"/>
  <c r="N114" i="19"/>
  <c r="O114" i="19"/>
  <c r="K114" i="19"/>
  <c r="M114" i="19" s="1"/>
  <c r="N102" i="19"/>
  <c r="O102" i="19"/>
  <c r="K102" i="19"/>
  <c r="M102" i="19" s="1"/>
  <c r="N90" i="19"/>
  <c r="O90" i="19"/>
  <c r="K90" i="19"/>
  <c r="M90" i="19" s="1"/>
  <c r="O81" i="19"/>
  <c r="N81" i="19"/>
  <c r="K81" i="19"/>
  <c r="M81" i="19" s="1"/>
  <c r="O71" i="19"/>
  <c r="N71" i="19"/>
  <c r="K71" i="19"/>
  <c r="M71" i="19" s="1"/>
  <c r="O62" i="19"/>
  <c r="N62" i="19"/>
  <c r="K62" i="19"/>
  <c r="M62" i="19" s="1"/>
  <c r="M16" i="19" l="1"/>
  <c r="K6" i="5"/>
  <c r="O38" i="19"/>
  <c r="N38" i="19"/>
  <c r="M6" i="5" l="1"/>
  <c r="K18" i="5"/>
  <c r="M18" i="5" s="1"/>
  <c r="J14" i="20"/>
  <c r="I14" i="20"/>
  <c r="H14" i="20"/>
  <c r="G14" i="20"/>
  <c r="J233" i="11" l="1"/>
  <c r="I233" i="11"/>
  <c r="H233" i="11"/>
  <c r="G233" i="11"/>
  <c r="D233" i="11"/>
  <c r="F233" i="11" s="1"/>
  <c r="J214" i="11"/>
  <c r="I214" i="11"/>
  <c r="H214" i="11"/>
  <c r="G214" i="11"/>
  <c r="D214" i="11"/>
  <c r="F214" i="11" s="1"/>
  <c r="D191" i="11"/>
  <c r="F191" i="11" s="1"/>
  <c r="J191" i="11"/>
  <c r="H191" i="11"/>
  <c r="G191" i="11"/>
  <c r="P214" i="11" l="1"/>
  <c r="P233" i="11"/>
  <c r="P191" i="11"/>
  <c r="J168" i="11"/>
  <c r="I168" i="11"/>
  <c r="H168" i="11"/>
  <c r="G168" i="11"/>
  <c r="D168" i="11"/>
  <c r="F168" i="11" s="1"/>
  <c r="J142" i="11"/>
  <c r="I142" i="11"/>
  <c r="H142" i="11"/>
  <c r="G142" i="11"/>
  <c r="D142" i="11"/>
  <c r="F142" i="11" s="1"/>
  <c r="P168" i="11" l="1"/>
  <c r="P142" i="11"/>
  <c r="J116" i="11"/>
  <c r="I116" i="11"/>
  <c r="H116" i="11"/>
  <c r="G116" i="11"/>
  <c r="D116" i="11"/>
  <c r="F116" i="11" s="1"/>
  <c r="G91" i="11"/>
  <c r="H91" i="11"/>
  <c r="I91" i="11"/>
  <c r="J91" i="11"/>
  <c r="D91" i="11"/>
  <c r="F91" i="11" s="1"/>
  <c r="P91" i="11" s="1"/>
  <c r="G60" i="11"/>
  <c r="H60" i="11"/>
  <c r="I60" i="11"/>
  <c r="J60" i="11"/>
  <c r="D60" i="11"/>
  <c r="F60" i="11" s="1"/>
  <c r="G36" i="11"/>
  <c r="H36" i="11"/>
  <c r="I36" i="11"/>
  <c r="J36" i="11"/>
  <c r="D36" i="11"/>
  <c r="F36" i="11" s="1"/>
  <c r="P36" i="11" s="1"/>
  <c r="P116" i="11" l="1"/>
  <c r="P60" i="11"/>
  <c r="F58" i="9"/>
  <c r="G58" i="9"/>
  <c r="I58" i="9"/>
  <c r="O58" i="9" l="1"/>
  <c r="H90" i="15"/>
  <c r="G90" i="15"/>
  <c r="F90" i="15"/>
  <c r="C90" i="15"/>
  <c r="E90" i="15" s="1"/>
  <c r="O90" i="15" l="1"/>
  <c r="G31" i="16"/>
  <c r="H31" i="16"/>
  <c r="I31" i="16"/>
  <c r="J31" i="16"/>
  <c r="D31" i="16"/>
  <c r="J81" i="16"/>
  <c r="I81" i="16"/>
  <c r="H81" i="16"/>
  <c r="G81" i="16"/>
  <c r="D81" i="16"/>
  <c r="J55" i="16"/>
  <c r="I55" i="16"/>
  <c r="H55" i="16"/>
  <c r="G55" i="16"/>
  <c r="D55" i="16"/>
  <c r="H130" i="19"/>
  <c r="I130" i="19"/>
  <c r="J130" i="19"/>
  <c r="G130" i="19"/>
  <c r="D130" i="19"/>
  <c r="F130" i="19" s="1"/>
  <c r="P130" i="19" s="1"/>
  <c r="G125" i="19"/>
  <c r="H125" i="19"/>
  <c r="I125" i="19"/>
  <c r="J125" i="19"/>
  <c r="D125" i="19"/>
  <c r="F125" i="19" s="1"/>
  <c r="G114" i="19"/>
  <c r="H114" i="19"/>
  <c r="I114" i="19"/>
  <c r="J114" i="19"/>
  <c r="D114" i="19"/>
  <c r="F114" i="19" s="1"/>
  <c r="G102" i="19"/>
  <c r="H102" i="19"/>
  <c r="I102" i="19"/>
  <c r="J102" i="19"/>
  <c r="D102" i="19"/>
  <c r="F102" i="19" s="1"/>
  <c r="P102" i="19" s="1"/>
  <c r="G90" i="19"/>
  <c r="H90" i="19"/>
  <c r="I90" i="19"/>
  <c r="J90" i="19"/>
  <c r="D90" i="19"/>
  <c r="F90" i="19" s="1"/>
  <c r="G81" i="19"/>
  <c r="H81" i="19"/>
  <c r="I81" i="19"/>
  <c r="J81" i="19"/>
  <c r="D81" i="19"/>
  <c r="F81" i="19" s="1"/>
  <c r="P81" i="19" s="1"/>
  <c r="G71" i="19"/>
  <c r="H71" i="19"/>
  <c r="I71" i="19"/>
  <c r="J71" i="19"/>
  <c r="D71" i="19"/>
  <c r="F71" i="19" s="1"/>
  <c r="J62" i="19"/>
  <c r="I62" i="19"/>
  <c r="H62" i="19"/>
  <c r="G62" i="19"/>
  <c r="D62" i="19"/>
  <c r="F62" i="19" s="1"/>
  <c r="P62" i="19" s="1"/>
  <c r="G50" i="19"/>
  <c r="H50" i="19"/>
  <c r="I50" i="19"/>
  <c r="J50" i="19"/>
  <c r="D50" i="19"/>
  <c r="F50" i="19" s="1"/>
  <c r="P50" i="19" s="1"/>
  <c r="G38" i="19"/>
  <c r="H38" i="19"/>
  <c r="I38" i="19"/>
  <c r="J38" i="19"/>
  <c r="D38" i="19"/>
  <c r="F38" i="19" s="1"/>
  <c r="P38" i="19" s="1"/>
  <c r="J16" i="19"/>
  <c r="J6" i="5" s="1"/>
  <c r="I16" i="19"/>
  <c r="I6" i="5" s="1"/>
  <c r="H16" i="19"/>
  <c r="H6" i="5" s="1"/>
  <c r="G16" i="19"/>
  <c r="G6" i="5" s="1"/>
  <c r="D16" i="19"/>
  <c r="F16" i="19" l="1"/>
  <c r="P16" i="19" s="1"/>
  <c r="D6" i="5"/>
  <c r="P114" i="19"/>
  <c r="P90" i="19"/>
  <c r="P71" i="19"/>
  <c r="P125" i="19"/>
  <c r="H14" i="18"/>
  <c r="I14" i="18"/>
  <c r="J14" i="18"/>
  <c r="G14" i="18"/>
  <c r="F6" i="5" l="1"/>
  <c r="P6" i="5" s="1"/>
  <c r="G9" i="16"/>
  <c r="H9" i="16"/>
  <c r="I9" i="16"/>
  <c r="J9" i="16"/>
  <c r="G10" i="15"/>
  <c r="G15" i="5" s="1"/>
  <c r="H10" i="15"/>
  <c r="H15" i="5" s="1"/>
  <c r="I10" i="15"/>
  <c r="I15" i="5" s="1"/>
  <c r="D10" i="15"/>
  <c r="J148" i="14"/>
  <c r="I148" i="14"/>
  <c r="H148" i="14"/>
  <c r="G148" i="14"/>
  <c r="D148" i="14"/>
  <c r="J136" i="14"/>
  <c r="I136" i="14"/>
  <c r="H136" i="14"/>
  <c r="G136" i="14"/>
  <c r="D136" i="14"/>
  <c r="J122" i="14"/>
  <c r="I122" i="14"/>
  <c r="H122" i="14"/>
  <c r="G122" i="14"/>
  <c r="D122" i="14"/>
  <c r="J109" i="14"/>
  <c r="I109" i="14"/>
  <c r="H109" i="14"/>
  <c r="G109" i="14"/>
  <c r="D109" i="14"/>
  <c r="J99" i="14"/>
  <c r="I99" i="14"/>
  <c r="H99" i="14"/>
  <c r="G99" i="14"/>
  <c r="D99" i="14"/>
  <c r="J82" i="14"/>
  <c r="I82" i="14"/>
  <c r="H82" i="14"/>
  <c r="G82" i="14"/>
  <c r="J13" i="14"/>
  <c r="I13" i="14"/>
  <c r="H13" i="14"/>
  <c r="G13" i="14"/>
  <c r="D13" i="14"/>
  <c r="F10" i="15" l="1"/>
  <c r="P10" i="15" s="1"/>
  <c r="D15" i="5"/>
  <c r="F15" i="5" s="1"/>
  <c r="P15" i="5" s="1"/>
  <c r="J15" i="11"/>
  <c r="J12" i="5" s="1"/>
  <c r="J18" i="5" s="1"/>
  <c r="I15" i="11"/>
  <c r="I12" i="5" s="1"/>
  <c r="I18" i="5" s="1"/>
  <c r="H15" i="11"/>
  <c r="H12" i="5" s="1"/>
  <c r="H18" i="5" s="1"/>
  <c r="G15" i="11"/>
  <c r="G12" i="5" s="1"/>
  <c r="G18" i="5" s="1"/>
  <c r="D15" i="11"/>
  <c r="F15" i="11" l="1"/>
  <c r="P15" i="11" s="1"/>
  <c r="D12" i="5"/>
  <c r="F12" i="5" l="1"/>
  <c r="P12" i="5" s="1"/>
  <c r="D18" i="5"/>
  <c r="F18" i="5" s="1"/>
  <c r="P18" i="5" s="1"/>
</calcChain>
</file>

<file path=xl/sharedStrings.xml><?xml version="1.0" encoding="utf-8"?>
<sst xmlns="http://schemas.openxmlformats.org/spreadsheetml/2006/main" count="2653" uniqueCount="1680">
  <si>
    <t>แบบรายงานสถิติคดี ปีงบประมาณ 2558</t>
  </si>
  <si>
    <t>ลำดับ</t>
  </si>
  <si>
    <t>บก./ภ.จว.</t>
  </si>
  <si>
    <t>สน./สภ.</t>
  </si>
  <si>
    <t>ศาลแขวง</t>
  </si>
  <si>
    <t>ศาลจังหวัด</t>
  </si>
  <si>
    <t>ฟ้องใบแดง (จำนวนคดี)</t>
  </si>
  <si>
    <t>ทำสำนวน(จำนวนคดี)</t>
  </si>
  <si>
    <t>อัตราโทษมากกว่า3-5 ปี
(จำนวนคดี)</t>
  </si>
  <si>
    <t>อัตราโทษ มากกว่า 5-10 ปี
(จำนวนคดี)</t>
  </si>
  <si>
    <t>อัตราโทษสูงกว่า 10 ปี
(จำนวนคดี)</t>
  </si>
  <si>
    <t>บช.น.</t>
  </si>
  <si>
    <t>น.1</t>
  </si>
  <si>
    <t>น.2</t>
  </si>
  <si>
    <t>น.3</t>
  </si>
  <si>
    <t>น.4</t>
  </si>
  <si>
    <t>น.5</t>
  </si>
  <si>
    <t>น.6</t>
  </si>
  <si>
    <t>น.7</t>
  </si>
  <si>
    <t>น.8</t>
  </si>
  <si>
    <t>น.9</t>
  </si>
  <si>
    <t>รวม</t>
  </si>
  <si>
    <t>-</t>
  </si>
  <si>
    <t>บก.จร.</t>
  </si>
  <si>
    <t>ภ.1</t>
  </si>
  <si>
    <t>ภ.2</t>
  </si>
  <si>
    <t>ภ.3</t>
  </si>
  <si>
    <t>ภ.4</t>
  </si>
  <si>
    <t>ภ.5</t>
  </si>
  <si>
    <t>ภ.6</t>
  </si>
  <si>
    <t>ภ.7</t>
  </si>
  <si>
    <t>ภ.8</t>
  </si>
  <si>
    <t>ภ.9</t>
  </si>
  <si>
    <t>ภ.จว.</t>
  </si>
  <si>
    <t>สภ.</t>
  </si>
  <si>
    <t>สมุทรปราการ</t>
  </si>
  <si>
    <t>เมืองสมุทรปราการ</t>
  </si>
  <si>
    <t>บางแก้ว</t>
  </si>
  <si>
    <t>สำโรงใต้</t>
  </si>
  <si>
    <t>พระประแดง</t>
  </si>
  <si>
    <t>บางพลี</t>
  </si>
  <si>
    <t>สำโรงเหนือ</t>
  </si>
  <si>
    <t>บางบ่อ</t>
  </si>
  <si>
    <t>บางเสาธง</t>
  </si>
  <si>
    <t>พระสมุทรเจดีย์</t>
  </si>
  <si>
    <t>บางปู</t>
  </si>
  <si>
    <t>ท่าอากาศยานสุวรรณภูมิ</t>
  </si>
  <si>
    <t>บางพลีน้อย</t>
  </si>
  <si>
    <t>คลองด่าน</t>
  </si>
  <si>
    <t>สาขลา</t>
  </si>
  <si>
    <t>เปร็ง</t>
  </si>
  <si>
    <t>นนทบุรี</t>
  </si>
  <si>
    <t>เมืองนนทบุรี</t>
  </si>
  <si>
    <t>รัตนาธิเบศร์</t>
  </si>
  <si>
    <t>ปากเกร็ด</t>
  </si>
  <si>
    <t>บางกรวย</t>
  </si>
  <si>
    <t>บางบัวทอง</t>
  </si>
  <si>
    <t>บางใหญ่</t>
  </si>
  <si>
    <t>ไทรน้อย</t>
  </si>
  <si>
    <t>บางศรีเมือง</t>
  </si>
  <si>
    <t>ปลายบาง</t>
  </si>
  <si>
    <t>บางแม่นาง</t>
  </si>
  <si>
    <t>คลองข่อย</t>
  </si>
  <si>
    <t>ปทุมธานี</t>
  </si>
  <si>
    <t>เมืองปทุมธานี</t>
  </si>
  <si>
    <t>คลองหลวง</t>
  </si>
  <si>
    <t>ธัญบุรี</t>
  </si>
  <si>
    <t>ลำลูกกา</t>
  </si>
  <si>
    <t>สามโคก</t>
  </si>
  <si>
    <t>ลาดหลุมแก้ว</t>
  </si>
  <si>
    <t>หนองเสือ</t>
  </si>
  <si>
    <t>ประตูน้ำจุฬาลงกรณ์</t>
  </si>
  <si>
    <t>คูคต</t>
  </si>
  <si>
    <t>ปากคลองรังสิต</t>
  </si>
  <si>
    <t>สวนพริกไทย</t>
  </si>
  <si>
    <t>คลองห้า</t>
  </si>
  <si>
    <t>คลองสิบสอง</t>
  </si>
  <si>
    <t>คูบางหลวง</t>
  </si>
  <si>
    <t>พระนครศรีอยุธยา</t>
  </si>
  <si>
    <t>เมืองพระนครศรีอยุธยา</t>
  </si>
  <si>
    <t>อุทัย</t>
  </si>
  <si>
    <t>วังน้อย</t>
  </si>
  <si>
    <t>บางปะอิน</t>
  </si>
  <si>
    <t>พระอินทร์ราชา</t>
  </si>
  <si>
    <t>บางไทร</t>
  </si>
  <si>
    <t>ช้างใหญ่</t>
  </si>
  <si>
    <t>ลาดบัวหลวง</t>
  </si>
  <si>
    <t>เสนา</t>
  </si>
  <si>
    <t>บางซ้าย</t>
  </si>
  <si>
    <t>ผักไห่</t>
  </si>
  <si>
    <t>บางบาล</t>
  </si>
  <si>
    <t>พระขาว</t>
  </si>
  <si>
    <t>บางปะหัน</t>
  </si>
  <si>
    <t>มหาราช</t>
  </si>
  <si>
    <t>โรงช้าง</t>
  </si>
  <si>
    <t>บ้านแพรก</t>
  </si>
  <si>
    <t>ท่าเรือ</t>
  </si>
  <si>
    <t>ภาชี</t>
  </si>
  <si>
    <t>นครหลวง</t>
  </si>
  <si>
    <t>มารวิชัย</t>
  </si>
  <si>
    <t>ปากท่า</t>
  </si>
  <si>
    <t>ระโสม</t>
  </si>
  <si>
    <t>จักราช</t>
  </si>
  <si>
    <t>บ้านขล้อ</t>
  </si>
  <si>
    <t>ท่าช้าง</t>
  </si>
  <si>
    <t>อ่างทอง</t>
  </si>
  <si>
    <t>เมืองอ่างทอง</t>
  </si>
  <si>
    <t>ป่าโมก</t>
  </si>
  <si>
    <t>วอเศษชัยชาญ</t>
  </si>
  <si>
    <t>โพธิ์ทอง</t>
  </si>
  <si>
    <t>บางจัก</t>
  </si>
  <si>
    <t>แสวงหา</t>
  </si>
  <si>
    <t>ไชโย</t>
  </si>
  <si>
    <t>รำมะสัก</t>
  </si>
  <si>
    <t>สามโก้</t>
  </si>
  <si>
    <t>สีบัวทอง</t>
  </si>
  <si>
    <t>เกษไชโย</t>
  </si>
  <si>
    <t>สิงห์บุรี</t>
  </si>
  <si>
    <t>เมืองสิงห์บุรี</t>
  </si>
  <si>
    <t>อินทร์บุรี</t>
  </si>
  <si>
    <t>พรหมบุรี</t>
  </si>
  <si>
    <t>บางระจัน</t>
  </si>
  <si>
    <t>ค่ายบางระจัน</t>
  </si>
  <si>
    <t>โพทะเล</t>
  </si>
  <si>
    <t>ชัยนาท</t>
  </si>
  <si>
    <t>เมืองชัยนาท</t>
  </si>
  <si>
    <t>หางน้ำสาคร</t>
  </si>
  <si>
    <t>สรรคบุรี</t>
  </si>
  <si>
    <t>สรรพยา</t>
  </si>
  <si>
    <t>หันคา</t>
  </si>
  <si>
    <t>มโนรมย์</t>
  </si>
  <si>
    <t>วัดสิงห์</t>
  </si>
  <si>
    <t>หนองมะโมง</t>
  </si>
  <si>
    <t>วังน้ำขาว</t>
  </si>
  <si>
    <t>หนองน้อย</t>
  </si>
  <si>
    <t>เนินขาม</t>
  </si>
  <si>
    <t>นางลือ</t>
  </si>
  <si>
    <t>ห้วยงู</t>
  </si>
  <si>
    <t>เขาแก้ว</t>
  </si>
  <si>
    <t>ลพบุรี</t>
  </si>
  <si>
    <t>เมืองลพบุรี</t>
  </si>
  <si>
    <t>ท่าหิน</t>
  </si>
  <si>
    <t>ท่าวุ้ง</t>
  </si>
  <si>
    <t>บ้านหมี่</t>
  </si>
  <si>
    <t>พัฒนานิคม</t>
  </si>
  <si>
    <t>โคกสำโรง</t>
  </si>
  <si>
    <t>หนองม่วง</t>
  </si>
  <si>
    <t>สระโบสถ์</t>
  </si>
  <si>
    <t>ชัยบาดาล</t>
  </si>
  <si>
    <t>ลำสนธิ</t>
  </si>
  <si>
    <t>โคกเจริญ</t>
  </si>
  <si>
    <t>ท่าหลวง</t>
  </si>
  <si>
    <t>เพนียด</t>
  </si>
  <si>
    <t>ม่วงค่อม</t>
  </si>
  <si>
    <t>โคกตูม</t>
  </si>
  <si>
    <t>มะนาวหวาน</t>
  </si>
  <si>
    <t>บ้านข่อย</t>
  </si>
  <si>
    <t>บ้านกุ่ม</t>
  </si>
  <si>
    <t>บ้านเบิก</t>
  </si>
  <si>
    <t>ท่าโขลง</t>
  </si>
  <si>
    <t>โคกสลุง</t>
  </si>
  <si>
    <t>สระบุรี</t>
  </si>
  <si>
    <t>เมืองสระบุรี</t>
  </si>
  <si>
    <t>หนองแค</t>
  </si>
  <si>
    <t>แก่งคอย</t>
  </si>
  <si>
    <t>มวกเหล็ก</t>
  </si>
  <si>
    <t>บ้านหมอ</t>
  </si>
  <si>
    <t>พระพุทธบาท</t>
  </si>
  <si>
    <t>วิหารแดง</t>
  </si>
  <si>
    <t>เสาไห้</t>
  </si>
  <si>
    <t>หนองแซง</t>
  </si>
  <si>
    <t>เฉลิมพระเกียรติ</t>
  </si>
  <si>
    <t>วังม่วง</t>
  </si>
  <si>
    <t>หนองโดน</t>
  </si>
  <si>
    <t>ดอนพุด</t>
  </si>
  <si>
    <t>หน้าพระลาน</t>
  </si>
  <si>
    <t>หินซ้อน</t>
  </si>
  <si>
    <t xml:space="preserve">                           แบบรายงานสถิติคดี ปีงบประมาณ 2558</t>
  </si>
  <si>
    <t>อาญา</t>
  </si>
  <si>
    <t>ตำรวจภูธรภาค ๒</t>
  </si>
  <si>
    <t xml:space="preserve">ฟ้องใบแดง </t>
  </si>
  <si>
    <t>ทำสำนวน</t>
  </si>
  <si>
    <t>จันทบุรี</t>
  </si>
  <si>
    <t>ฉะเชิงเทรา</t>
  </si>
  <si>
    <t>ชลบุรี</t>
  </si>
  <si>
    <t>ตราด</t>
  </si>
  <si>
    <t>นครนายก</t>
  </si>
  <si>
    <t>ปราจีนบุรี</t>
  </si>
  <si>
    <t>ระยอง</t>
  </si>
  <si>
    <t>สระแก้ว</t>
  </si>
  <si>
    <t xml:space="preserve">   ตรวจแล้วถูกต้อง</t>
  </si>
  <si>
    <t>พ.ต.อ.</t>
  </si>
  <si>
    <t>(จิตรพล  ทองคำวรรณ)</t>
  </si>
  <si>
    <t xml:space="preserve"> ผกก.ฝอ.๗ บก.อก.ภ.๒</t>
  </si>
  <si>
    <t>ขอนแก่น</t>
  </si>
  <si>
    <t>อุดรธานี</t>
  </si>
  <si>
    <t>บึงกาฬ</t>
  </si>
  <si>
    <t>นครพนม</t>
  </si>
  <si>
    <t>กาฬสินธุ์</t>
  </si>
  <si>
    <t>มหาสารคาม</t>
  </si>
  <si>
    <t>มุกดาหาร</t>
  </si>
  <si>
    <t>หนองบัวลำภู</t>
  </si>
  <si>
    <t>หนองคาย</t>
  </si>
  <si>
    <t>เลย</t>
  </si>
  <si>
    <t>สกลนคร</t>
  </si>
  <si>
    <t>ร้อยเอ็ด</t>
  </si>
  <si>
    <t>กำแพงเพชร</t>
  </si>
  <si>
    <t>ตาก</t>
  </si>
  <si>
    <t>นครสวรรค์</t>
  </si>
  <si>
    <t>พิจิตร</t>
  </si>
  <si>
    <t>พิษณุโลก</t>
  </si>
  <si>
    <t>เพชรบูรณ์</t>
  </si>
  <si>
    <t>สุโขทัย</t>
  </si>
  <si>
    <t>อุตรดิตถ์</t>
  </si>
  <si>
    <t>อุทัยธานี</t>
  </si>
  <si>
    <t>กาญจนบุรี</t>
  </si>
  <si>
    <t>นครปฐม</t>
  </si>
  <si>
    <t>ราชบุรี</t>
  </si>
  <si>
    <t>เพชรบุรี</t>
  </si>
  <si>
    <t>ประจวบคีรีขันธุ์</t>
  </si>
  <si>
    <t>สุพรรณบุรี</t>
  </si>
  <si>
    <t>สมุทรสาคร</t>
  </si>
  <si>
    <t>สมุทรสงคราม</t>
  </si>
  <si>
    <t>หน่วยงาน  ภ.8</t>
  </si>
  <si>
    <t>สุราษฎร์ธานี</t>
  </si>
  <si>
    <t>นครศรีธรรมราช</t>
  </si>
  <si>
    <t>ชุมพร</t>
  </si>
  <si>
    <t>ระนอง</t>
  </si>
  <si>
    <t>พังงา</t>
  </si>
  <si>
    <t>กระบี่</t>
  </si>
  <si>
    <t>ภูเก็ต</t>
  </si>
  <si>
    <t>เมืองสุราษฎร์ธานี</t>
  </si>
  <si>
    <t>กาญจนดิษฐ์</t>
  </si>
  <si>
    <t>เกาะสมุย</t>
  </si>
  <si>
    <t>ไชยา</t>
  </si>
  <si>
    <t>คีรีรัฐนิคม</t>
  </si>
  <si>
    <t>ท่าฉาง</t>
  </si>
  <si>
    <t>บ้านนาสาร</t>
  </si>
  <si>
    <t>พุนพิน</t>
  </si>
  <si>
    <t>ท่าชนะ</t>
  </si>
  <si>
    <t>พระแสง</t>
  </si>
  <si>
    <t>พนม</t>
  </si>
  <si>
    <t>เวียงสระ</t>
  </si>
  <si>
    <t>ดอนสัก</t>
  </si>
  <si>
    <t>เคียนซา</t>
  </si>
  <si>
    <t>บ้านตาขุน</t>
  </si>
  <si>
    <t>เกาะพะงัน</t>
  </si>
  <si>
    <t>บ้านนาเดิม</t>
  </si>
  <si>
    <t>ชัยบุรี</t>
  </si>
  <si>
    <t>วิภาวดี</t>
  </si>
  <si>
    <t>ขุนทะเล</t>
  </si>
  <si>
    <t>บ่อผุด</t>
  </si>
  <si>
    <t>เสวียด</t>
  </si>
  <si>
    <t>ท่าชี</t>
  </si>
  <si>
    <t>บางมะเดื่อ</t>
  </si>
  <si>
    <t>โมถ่าย</t>
  </si>
  <si>
    <t>เขานิพันธ์</t>
  </si>
  <si>
    <t>เกาะเต่า</t>
  </si>
  <si>
    <t>บางสวรรค์</t>
  </si>
  <si>
    <t>เมืองนครศรีธรรมราช</t>
  </si>
  <si>
    <t>ขนอม</t>
  </si>
  <si>
    <t>ท่าศาลา</t>
  </si>
  <si>
    <t>สิชล</t>
  </si>
  <si>
    <t>นบพิตำ</t>
  </si>
  <si>
    <t>ลานสกา</t>
  </si>
  <si>
    <t>พรหมคีรี</t>
  </si>
  <si>
    <t>เปลี่ยน</t>
  </si>
  <si>
    <t>ชะอวด</t>
  </si>
  <si>
    <t>ทุ่งสง</t>
  </si>
  <si>
    <t>ทุ่งใหญ่</t>
  </si>
  <si>
    <t>พิปูน</t>
  </si>
  <si>
    <t>บางขัน</t>
  </si>
  <si>
    <t>ฉวาง</t>
  </si>
  <si>
    <t>ช้างกลาง</t>
  </si>
  <si>
    <t>นาบอน</t>
  </si>
  <si>
    <t>ร่อนพิบูลย์</t>
  </si>
  <si>
    <t>จุฬาภรณ์</t>
  </si>
  <si>
    <t>ไม้เรียง</t>
  </si>
  <si>
    <t>ปากพนัง</t>
  </si>
  <si>
    <t>เชียรใหญ่</t>
  </si>
  <si>
    <t>หัวไทร</t>
  </si>
  <si>
    <t>กะปาง</t>
  </si>
  <si>
    <t>พระพรหม</t>
  </si>
  <si>
    <t>ถ้ำพรรณรา</t>
  </si>
  <si>
    <t>เขาพังไกร</t>
  </si>
  <si>
    <t>ชะเมา</t>
  </si>
  <si>
    <t>การะเกด</t>
  </si>
  <si>
    <t>บางนบ</t>
  </si>
  <si>
    <t>เกาะทวด</t>
  </si>
  <si>
    <t>ขอนหาด</t>
  </si>
  <si>
    <t>เมืองชุมพร</t>
  </si>
  <si>
    <t>หลังสวน</t>
  </si>
  <si>
    <t>สวี</t>
  </si>
  <si>
    <t>ท่าแซะ</t>
  </si>
  <si>
    <t>ปะทิว</t>
  </si>
  <si>
    <t>ละแม</t>
  </si>
  <si>
    <t>พะโต๊ะ</t>
  </si>
  <si>
    <t>ทุ่งตะโก</t>
  </si>
  <si>
    <t>ปากน้ำชุมพร</t>
  </si>
  <si>
    <t>ปากน้ำหลังสวน</t>
  </si>
  <si>
    <t>บ้านวิสัยเหนือ</t>
  </si>
  <si>
    <t>บ้านมาบอำมฤต</t>
  </si>
  <si>
    <t>นาสัก</t>
  </si>
  <si>
    <t>สลุย</t>
  </si>
  <si>
    <t>บ้านในหูด</t>
  </si>
  <si>
    <t>ปากตะโก</t>
  </si>
  <si>
    <t>เมืองระนอง</t>
  </si>
  <si>
    <t>กระบุรี</t>
  </si>
  <si>
    <t>กะเปอร์</t>
  </si>
  <si>
    <t>ละอุ่น</t>
  </si>
  <si>
    <t>สุขสำราญ</t>
  </si>
  <si>
    <t>ปากน้ำ</t>
  </si>
  <si>
    <t>ปากจั่น</t>
  </si>
  <si>
    <t>ราชกรูด</t>
  </si>
  <si>
    <t>เมืองพังงา</t>
  </si>
  <si>
    <t>ตะกั่วป่า</t>
  </si>
  <si>
    <t>ตะกั่วทุ่ง</t>
  </si>
  <si>
    <t>ท้ายเหมือง</t>
  </si>
  <si>
    <t>ทับปุด</t>
  </si>
  <si>
    <t>คุระบุรี</t>
  </si>
  <si>
    <t>กะปง</t>
  </si>
  <si>
    <t>เกาะยาว</t>
  </si>
  <si>
    <t>ทุงคาโงก</t>
  </si>
  <si>
    <t>โคกกลอย</t>
  </si>
  <si>
    <t>ตลาดใหญ่</t>
  </si>
  <si>
    <t>เขาหลัก</t>
  </si>
  <si>
    <t>เมืองกระบี่</t>
  </si>
  <si>
    <t>อ่าวลึก</t>
  </si>
  <si>
    <t>ปลายพระยา</t>
  </si>
  <si>
    <t>เหนือคลอง</t>
  </si>
  <si>
    <t>เขาพนม</t>
  </si>
  <si>
    <t>คลองท่อม</t>
  </si>
  <si>
    <t>ลำทับ</t>
  </si>
  <si>
    <t>เกาะลันตา</t>
  </si>
  <si>
    <t>ทรายขาว</t>
  </si>
  <si>
    <t>คลองขนาน</t>
  </si>
  <si>
    <t>เกาะกลาง</t>
  </si>
  <si>
    <t>อ่าวนาง</t>
  </si>
  <si>
    <t>เกาะพีพี</t>
  </si>
  <si>
    <t>เมืองภูเก็ต</t>
  </si>
  <si>
    <t>ถลาง</t>
  </si>
  <si>
    <t>ป่าตอง</t>
  </si>
  <si>
    <t>ฉลอง</t>
  </si>
  <si>
    <t>ท่าฉัตรไชย</t>
  </si>
  <si>
    <t>เชิงทะเล</t>
  </si>
  <si>
    <t>กะทู้</t>
  </si>
  <si>
    <t>กมลา</t>
  </si>
  <si>
    <t>วิชิต</t>
  </si>
  <si>
    <t>กะรน</t>
  </si>
  <si>
    <t>สาคู</t>
  </si>
  <si>
    <t xml:space="preserve">รวม </t>
  </si>
  <si>
    <t>สงขลา</t>
  </si>
  <si>
    <t>สตูล</t>
  </si>
  <si>
    <t>ตรัง</t>
  </si>
  <si>
    <t>พัทลุง</t>
  </si>
  <si>
    <t>ศชต.</t>
  </si>
  <si>
    <t>บช.ก.</t>
  </si>
  <si>
    <t>นราธิวาส</t>
  </si>
  <si>
    <t>ยะลา</t>
  </si>
  <si>
    <t>ปัตตานี</t>
  </si>
  <si>
    <t>หน่วยงาน บช.ก.</t>
  </si>
  <si>
    <t>บก.รฟ.</t>
  </si>
  <si>
    <t>บก.ทล.</t>
  </si>
  <si>
    <t>บก.ปคม.</t>
  </si>
  <si>
    <t>บก.ปปป.</t>
  </si>
  <si>
    <t>บก.ปอศ.</t>
  </si>
  <si>
    <t>บก.ปทส.</t>
  </si>
  <si>
    <t>บก.ปคบ.</t>
  </si>
  <si>
    <t>บก.ปอท.</t>
  </si>
  <si>
    <t>บก.ป.</t>
  </si>
  <si>
    <t>แบบรายงานสถิติ ปีงบประมาณ 2558</t>
  </si>
  <si>
    <t xml:space="preserve">หน่วยงาน ภ.3 </t>
  </si>
  <si>
    <t>ชัยภูมิ</t>
  </si>
  <si>
    <t>นครราชสีมา</t>
  </si>
  <si>
    <t>บุรีรัมย์</t>
  </si>
  <si>
    <t>ยโสธร</t>
  </si>
  <si>
    <t>ศรีสะเกษ</t>
  </si>
  <si>
    <t>สุรินทร์</t>
  </si>
  <si>
    <t>อำนาจเจริญ</t>
  </si>
  <si>
    <t>อุบลราชธานี</t>
  </si>
  <si>
    <t>ภาพรวม ตร.</t>
  </si>
  <si>
    <t>บก.น.1</t>
  </si>
  <si>
    <t>สน.ชนะสงคราม</t>
  </si>
  <si>
    <t>สน.ดินแดง</t>
  </si>
  <si>
    <t>สน.ดุสิต</t>
  </si>
  <si>
    <t>สน.นางเลิ้ง</t>
  </si>
  <si>
    <t>สน.บางโพ</t>
  </si>
  <si>
    <t>สน.มักกะสัน</t>
  </si>
  <si>
    <t>สน.สามเสน</t>
  </si>
  <si>
    <t>สน.ห้วยขวาง</t>
  </si>
  <si>
    <t>สน.พญาไท</t>
  </si>
  <si>
    <t>บก.น.2</t>
  </si>
  <si>
    <t>สน.คันนายาว</t>
  </si>
  <si>
    <t>สน.โคกคราม</t>
  </si>
  <si>
    <t>สน.ดอนเมือง</t>
  </si>
  <si>
    <t>สน.เตาปูน</t>
  </si>
  <si>
    <t>สน.ทุ่งสองห้อง</t>
  </si>
  <si>
    <t>สน.บางเขน</t>
  </si>
  <si>
    <t>สน.บางซื่อ</t>
  </si>
  <si>
    <t>สน.ประชาชื่น</t>
  </si>
  <si>
    <t>สน.พหลโยธิน</t>
  </si>
  <si>
    <t>สน.สายไหม</t>
  </si>
  <si>
    <t>สน.สุทธิสาร</t>
  </si>
  <si>
    <t>บก.น.3</t>
  </si>
  <si>
    <t>สน.มีนบุรี</t>
  </si>
  <si>
    <t>สน.นิมิตรใหม่</t>
  </si>
  <si>
    <t>สน.ลำหิน</t>
  </si>
  <si>
    <t>สน.หนองจอก</t>
  </si>
  <si>
    <t>สน.ลำผักชี</t>
  </si>
  <si>
    <t>สน.สุวินทวงศ์</t>
  </si>
  <si>
    <t>สน.ฉลองกรุง</t>
  </si>
  <si>
    <t>สน.ร่มเกล้า</t>
  </si>
  <si>
    <t>สน.ลาดกระบัง</t>
  </si>
  <si>
    <t>สน.จรเข้น้อย</t>
  </si>
  <si>
    <t>บก.น.4</t>
  </si>
  <si>
    <t>สน.หัวหมาก</t>
  </si>
  <si>
    <t>สน.ลาดพร้าว</t>
  </si>
  <si>
    <t>สน.วังทองหลาง</t>
  </si>
  <si>
    <t>สน.โชคชัย</t>
  </si>
  <si>
    <t>สน.บึงกุ่ม</t>
  </si>
  <si>
    <t>สน.บางชัน</t>
  </si>
  <si>
    <t>สน.ประเวศ</t>
  </si>
  <si>
    <t>สน.อุดมสุข</t>
  </si>
  <si>
    <t>บก.น.5</t>
  </si>
  <si>
    <t>สน.คลองตัน</t>
  </si>
  <si>
    <t>สน.ทองหล่อ</t>
  </si>
  <si>
    <t>สน.ทุ่งมหาเมฆ</t>
  </si>
  <si>
    <t>สน.ท่าเรือ</t>
  </si>
  <si>
    <t>สน.บางนา</t>
  </si>
  <si>
    <t>สน.บางโพงพาง</t>
  </si>
  <si>
    <t>สน.พระโขนง</t>
  </si>
  <si>
    <t>สน.ลุมพินี</t>
  </si>
  <si>
    <t>สน.วัดพระยาไกร</t>
  </si>
  <si>
    <t>บก.น.6</t>
  </si>
  <si>
    <t>สน.พระราชวัง</t>
  </si>
  <si>
    <t>สน.จักรวรรดิ</t>
  </si>
  <si>
    <t>สน.สำราญราษฎร์</t>
  </si>
  <si>
    <t>สน.พลับพลาไชย 1</t>
  </si>
  <si>
    <t>สน.พลับพลาไชย 2</t>
  </si>
  <si>
    <t>สน.ปทุมวัน</t>
  </si>
  <si>
    <t>สน.บางรัก</t>
  </si>
  <si>
    <t>สน.ยานนาวา</t>
  </si>
  <si>
    <t>สน.บางพลัด</t>
  </si>
  <si>
    <t>สน.บางยี่ขัน</t>
  </si>
  <si>
    <t>สน.บางขุนนนท์</t>
  </si>
  <si>
    <t>สน.บางกอกน้อย</t>
  </si>
  <si>
    <t>สน.บางกอกใหญ่</t>
  </si>
  <si>
    <t>สน.บางเสาธง</t>
  </si>
  <si>
    <t>สน.ท่าพระ</t>
  </si>
  <si>
    <t>สน.ตลิ่งชัน</t>
  </si>
  <si>
    <t>สน.ธรรมศาลา</t>
  </si>
  <si>
    <t>สน.ศาลาแดง</t>
  </si>
  <si>
    <t>สน.บวรมงคล</t>
  </si>
  <si>
    <t>สน.ตลาดพลู</t>
  </si>
  <si>
    <t>สน.ทุ่งครุ</t>
  </si>
  <si>
    <t>สน.บางคอแหลม</t>
  </si>
  <si>
    <t>สน.บางมด</t>
  </si>
  <si>
    <t>สน.บางยี่เรือ</t>
  </si>
  <si>
    <t>สน.บุคคโล</t>
  </si>
  <si>
    <t>สน.บุปผาราม</t>
  </si>
  <si>
    <t>สน.ราษฎร์บูรณะ</t>
  </si>
  <si>
    <t>สน.สมเด็จเจ้าพระยา</t>
  </si>
  <si>
    <t>สน.สำเหร่</t>
  </si>
  <si>
    <t>สน.ปากคลองสาน</t>
  </si>
  <si>
    <t>สน.ท่าข้าม</t>
  </si>
  <si>
    <t>สน.เทียนทะเล</t>
  </si>
  <si>
    <t>สน.บางขุนเทียน</t>
  </si>
  <si>
    <t>สน.บางบอน</t>
  </si>
  <si>
    <t>สน.เพชรเกษม</t>
  </si>
  <si>
    <t>สน.ภาษีเจริญ</t>
  </si>
  <si>
    <t>สน.แสมดำ</t>
  </si>
  <si>
    <t>สน.หนองแขม</t>
  </si>
  <si>
    <t>สน.หนองค้างพลู</t>
  </si>
  <si>
    <t>สน.หลักสอง</t>
  </si>
  <si>
    <t>งานสายตรวจ 3 กก.1</t>
  </si>
  <si>
    <t>งานศูนย์ควบคุมจราจรทางด่วน 1 กก.2</t>
  </si>
  <si>
    <t>งานศูนย์ควบคุมจราจรทางด่วน 2 กก.2</t>
  </si>
  <si>
    <t>งานศูนย์ควบคุมจราจรวิภาวดีรังสิต/พิเศษ</t>
  </si>
  <si>
    <t>สภ.เมืองปัตตานี</t>
  </si>
  <si>
    <t>สภ.สายบุรี</t>
  </si>
  <si>
    <t>สภ.โคกโพธิ์</t>
  </si>
  <si>
    <t>สภ.หนองจิก</t>
  </si>
  <si>
    <t>สภ.มายอ</t>
  </si>
  <si>
    <t>สภ.ยะหริ่ง</t>
  </si>
  <si>
    <t>สภ.ปะนาเระ</t>
  </si>
  <si>
    <t>สภ.ยะรัง</t>
  </si>
  <si>
    <t>สภ.บ้านโสร่ง</t>
  </si>
  <si>
    <t>สภ.กะพ้อ</t>
  </si>
  <si>
    <t xml:space="preserve"> สภ.ไม้แก่น</t>
  </si>
  <si>
    <t>สภ.ทุ่งยางแดง</t>
  </si>
  <si>
    <t>สภ.แม่ลาน</t>
  </si>
  <si>
    <t>สภ.นาประดู่</t>
  </si>
  <si>
    <t>สภ.ราตาปันยัง</t>
  </si>
  <si>
    <t>แบบรายงานสถิติคดีอาญา ปีงบประมาณ พ.ศ.2558</t>
  </si>
  <si>
    <t>หน่วยงาน ภ.จว.ยะลา</t>
  </si>
  <si>
    <t>เมืองยะลา</t>
  </si>
  <si>
    <t>ลำใหม่</t>
  </si>
  <si>
    <t>เบตง</t>
  </si>
  <si>
    <t>รามัน</t>
  </si>
  <si>
    <t>ยะหา</t>
  </si>
  <si>
    <t>บันนังสตา</t>
  </si>
  <si>
    <t>ธารโต</t>
  </si>
  <si>
    <t>กาบัง</t>
  </si>
  <si>
    <t>กรงปินัง</t>
  </si>
  <si>
    <t>อัยเยอร์เวง</t>
  </si>
  <si>
    <t>โกตาบารู</t>
  </si>
  <si>
    <t>ยะรม</t>
  </si>
  <si>
    <t>จะกว๊ะ</t>
  </si>
  <si>
    <t>ปะแต</t>
  </si>
  <si>
    <t>แม่หวาด</t>
  </si>
  <si>
    <t>ท่าธง</t>
  </si>
  <si>
    <t>บาตูตาโมง</t>
  </si>
  <si>
    <t>หน่วยงาน ภ.จว.นราธิวาส</t>
  </si>
  <si>
    <t>สภ.เมืองนราธิวาส</t>
  </si>
  <si>
    <t>สภ.สุไหงโก-ลก</t>
  </si>
  <si>
    <t>สภ.ตากใบ</t>
  </si>
  <si>
    <t>สภ.สุไหงปาดี</t>
  </si>
  <si>
    <t>สภ.ระแงะ</t>
  </si>
  <si>
    <t>สภ.รือเสาะ</t>
  </si>
  <si>
    <t>สภ.ศรีสาคร</t>
  </si>
  <si>
    <t>สภ.บาเจาะ</t>
  </si>
  <si>
    <t>สภ.แว้ง</t>
  </si>
  <si>
    <t>สภ.สุคิริน</t>
  </si>
  <si>
    <t>สภ.ยี่งอ</t>
  </si>
  <si>
    <t>สภ.จะแนะ</t>
  </si>
  <si>
    <t>สภ.เจาะไอร้อง</t>
  </si>
  <si>
    <t>สภ.ตันหยง</t>
  </si>
  <si>
    <t>สภ.โคกเคียน</t>
  </si>
  <si>
    <t>สภ.มูโนะ</t>
  </si>
  <si>
    <t>สภ.บูเก๊ะตา</t>
  </si>
  <si>
    <t>สภ.สากอ</t>
  </si>
  <si>
    <t>สภ.ปะลุกาสาเมาะ</t>
  </si>
  <si>
    <t>หน่วยงาน  ภ.3</t>
  </si>
  <si>
    <t>ภ.จว.ชัยภูมิ</t>
  </si>
  <si>
    <t>สภ.เมืองชัยภูมิ</t>
  </si>
  <si>
    <t>สภ.ภูเขียว</t>
  </si>
  <si>
    <t>สภ.จัตุรัส</t>
  </si>
  <si>
    <t>สภ.แก้งคร้อ</t>
  </si>
  <si>
    <t>สภ.คอนสวรรค์</t>
  </si>
  <si>
    <t>สภ.หนองบัวแดง</t>
  </si>
  <si>
    <t>สภ.บำเหน็จณรงค์</t>
  </si>
  <si>
    <t>สภ.เกษตรสมบูรณ์</t>
  </si>
  <si>
    <t>สภ.บ้านเขว้า</t>
  </si>
  <si>
    <t>สภ.บ้านแท่น</t>
  </si>
  <si>
    <t>สภ.คอนสาร</t>
  </si>
  <si>
    <t>สภ.หนองบัวระเหว</t>
  </si>
  <si>
    <t>สภ.เทพสถิต</t>
  </si>
  <si>
    <t>สภ.เนินสง่า</t>
  </si>
  <si>
    <t>สภ.ภักดีชุมพล</t>
  </si>
  <si>
    <t xml:space="preserve">สภ.ซับใหญ่ </t>
  </si>
  <si>
    <t>สภ.บ้านค่าย</t>
  </si>
  <si>
    <t>สภ.ลาดใหญ่</t>
  </si>
  <si>
    <t>สภ.บ้านเป้า</t>
  </si>
  <si>
    <t>สภ.บ้านเดื่อ</t>
  </si>
  <si>
    <t>สภ.ห้วยยาง</t>
  </si>
  <si>
    <t>สภ.หนองบัวโคก</t>
  </si>
  <si>
    <t>สภ.วังตะเฆ่</t>
  </si>
  <si>
    <t>สภ.หัวทะเล</t>
  </si>
  <si>
    <t>สภ.โนนเหม่า</t>
  </si>
  <si>
    <t>สภ.บ้านเพชร</t>
  </si>
  <si>
    <t>สภ.ช่องสามหมอ</t>
  </si>
  <si>
    <t>สภ.หนองสังข์</t>
  </si>
  <si>
    <t>สภ.บ้านแก้ง</t>
  </si>
  <si>
    <t>ภ.จว.นครราชสีมา</t>
  </si>
  <si>
    <t>สภ.เมืองนครราชสีมา</t>
  </si>
  <si>
    <t>สภ.โพธิ์กลาง</t>
  </si>
  <si>
    <t>สภ.จอหอ</t>
  </si>
  <si>
    <t>สภ.มะเริง</t>
  </si>
  <si>
    <t>สภ.คง</t>
  </si>
  <si>
    <t>สภ.ครบุรี</t>
  </si>
  <si>
    <t>สภ.จักราช</t>
  </si>
  <si>
    <t>สภ.โชคชัย</t>
  </si>
  <si>
    <t>สภ.ชุมพวง</t>
  </si>
  <si>
    <t>สภ.ด่านขุนทด</t>
  </si>
  <si>
    <t>สภ.หินดาด</t>
  </si>
  <si>
    <t>สภ.โนนไทย</t>
  </si>
  <si>
    <t>สภ.บัวใหญ่</t>
  </si>
  <si>
    <t>สภ.โนนสูง</t>
  </si>
  <si>
    <t>สภ.ปักธงชัย</t>
  </si>
  <si>
    <t>สภ.ปากช่อง</t>
  </si>
  <si>
    <t>สภ.กลางดง</t>
  </si>
  <si>
    <t>สภ.หมูสี</t>
  </si>
  <si>
    <t>สภ.หนองสาหร่าย</t>
  </si>
  <si>
    <t>สภ.พิมาย</t>
  </si>
  <si>
    <t>สภ.สีคิ้ว</t>
  </si>
  <si>
    <t>สภ.สูงเนิน</t>
  </si>
  <si>
    <t>สภ.ประทาย</t>
  </si>
  <si>
    <t>สภ.ห้วยแถลง</t>
  </si>
  <si>
    <t>สภ.ขามทะเลสอ</t>
  </si>
  <si>
    <t>สภ.เสิงสาง</t>
  </si>
  <si>
    <t>สภ.บ้านเหลื่อม</t>
  </si>
  <si>
    <t>สภ.หนองบุญมาก</t>
  </si>
  <si>
    <t>สภ.แก้งสนามนาง</t>
  </si>
  <si>
    <t>สภ.โนนแดง</t>
  </si>
  <si>
    <t>สภ.วังน้ำเขียว</t>
  </si>
  <si>
    <t>สภ.อุดมทรัพย์</t>
  </si>
  <si>
    <t>สภ.เฉลิมพระเกียรติ</t>
  </si>
  <si>
    <t>สภ.ขามสะแกแสง</t>
  </si>
  <si>
    <t>สภ.เมืองยาง</t>
  </si>
  <si>
    <t>สภ.เทพารักษ์</t>
  </si>
  <si>
    <t>สภ.ลำทะเมนชัย</t>
  </si>
  <si>
    <t>สภ.พระทองคำ</t>
  </si>
  <si>
    <t>สภ.บัวลาย</t>
  </si>
  <si>
    <t>สภ.สีดา</t>
  </si>
  <si>
    <t>สภ.หนองสรวง</t>
  </si>
  <si>
    <t>สภ.กระชอน</t>
  </si>
  <si>
    <t>สภ.พลกรัง</t>
  </si>
  <si>
    <t>สภ.คลองไผ่</t>
  </si>
  <si>
    <t>สภ.บ้านหัน</t>
  </si>
  <si>
    <t>สภ.บ้านปรางค์</t>
  </si>
  <si>
    <t>สภ.บ้านหันห้วยทราย</t>
  </si>
  <si>
    <t>สภ.เมืองพลับพลา</t>
  </si>
  <si>
    <t>สภ.พลสงคราม</t>
  </si>
  <si>
    <t>สภ.ดอนแสนสุข</t>
  </si>
  <si>
    <t>สภ.สีสุก</t>
  </si>
  <si>
    <t>ภ.จว.บุรีรัมย์</t>
  </si>
  <si>
    <t>สภ.เมืองบุรีรัมย์</t>
  </si>
  <si>
    <t>สภ.นางรอง</t>
  </si>
  <si>
    <t>สภ.ประโคนชัย</t>
  </si>
  <si>
    <t>สภ.พุทไธสง</t>
  </si>
  <si>
    <t>สภ.ลำปลายมาศ</t>
  </si>
  <si>
    <t>สภ.สตึก</t>
  </si>
  <si>
    <t>สภ.กระสัง</t>
  </si>
  <si>
    <t>สภ.บ้านกรวด</t>
  </si>
  <si>
    <t>สภ.ละหานทราย</t>
  </si>
  <si>
    <t>สภ.หนองกี่</t>
  </si>
  <si>
    <t>สภ.คูเมือง</t>
  </si>
  <si>
    <t>สภ.นาโพธิ์</t>
  </si>
  <si>
    <t>สภ.หนองหงส์</t>
  </si>
  <si>
    <t>สภ.ปะคำ</t>
  </si>
  <si>
    <t>สภ.ห้วยราช</t>
  </si>
  <si>
    <t>สภ.พลับพลาชัย</t>
  </si>
  <si>
    <t>สภ.โนนดินแดง</t>
  </si>
  <si>
    <t>สภ.โนนสุวรรณ</t>
  </si>
  <si>
    <t>สภ.ชำนิ</t>
  </si>
  <si>
    <t>สภ.บ้านใหม่ไชยพจน์</t>
  </si>
  <si>
    <t>สภ.บ้านด่าน</t>
  </si>
  <si>
    <t>สภ.แคนดง</t>
  </si>
  <si>
    <t>สภ.ทะเมนชัย</t>
  </si>
  <si>
    <t>สภ.หนองสองห้อง</t>
  </si>
  <si>
    <t>สภ.ลำดวน</t>
  </si>
  <si>
    <t>สภ.หินเหล็กไฟ</t>
  </si>
  <si>
    <t>สภ.โคกกระชาย</t>
  </si>
  <si>
    <t>สภ.ถาวร</t>
  </si>
  <si>
    <t>สภ.บ้านบัว</t>
  </si>
  <si>
    <t>สภ.ชุมแสง</t>
  </si>
  <si>
    <t>สภ.หนองไม้งาม</t>
  </si>
  <si>
    <t>สภ.โนนเจริญ</t>
  </si>
  <si>
    <t>สภ.หนองไทร</t>
  </si>
  <si>
    <t>ภ.จว.ยโสธร</t>
  </si>
  <si>
    <t>สภ.เมืองยโสธร</t>
  </si>
  <si>
    <t>สภ.เลิงนกทา</t>
  </si>
  <si>
    <t>สภ.คำเขื่อนแก้ว</t>
  </si>
  <si>
    <t>สภ.มหาชนะชัย</t>
  </si>
  <si>
    <t>สภ.กุดชุม</t>
  </si>
  <si>
    <t>สภ.ป่าติ้ว</t>
  </si>
  <si>
    <t>สภ.ค้อวัง</t>
  </si>
  <si>
    <t>สภ.ทรายมูล</t>
  </si>
  <si>
    <t>สภ.ไทยเจริญ</t>
  </si>
  <si>
    <t>สภ.คำผักกูด</t>
  </si>
  <si>
    <t>สภ.บึงแก</t>
  </si>
  <si>
    <t>ภ.จว.ศรีสะเกษ</t>
  </si>
  <si>
    <t>สภ.เมืองศรีสะเกษ</t>
  </si>
  <si>
    <t>สภ.ยางชุมน้อย</t>
  </si>
  <si>
    <t>สภ.กันทรารมย์</t>
  </si>
  <si>
    <t>สภ.กันทรลักษ์</t>
  </si>
  <si>
    <t>สภ.ราษีไศล</t>
  </si>
  <si>
    <t>สภ.ขุขันธ์</t>
  </si>
  <si>
    <t>สภ.อุทุมพรพิสัย</t>
  </si>
  <si>
    <t>สภ.ขุนหาญ</t>
  </si>
  <si>
    <t>สภ.ปรางค์กู่</t>
  </si>
  <si>
    <t>สภ.ไพรบึง</t>
  </si>
  <si>
    <t>สภ.ห้วยทับทัน</t>
  </si>
  <si>
    <t>สภ.โนนคูณ</t>
  </si>
  <si>
    <t>สภ.บึงบูรพ์</t>
  </si>
  <si>
    <t>สภ.ศรีรัตนะ</t>
  </si>
  <si>
    <t>สภ.น้ำเกลี้ยง</t>
  </si>
  <si>
    <t>สภ.วังหิน</t>
  </si>
  <si>
    <t>สภ.เมืองจันทร์</t>
  </si>
  <si>
    <t>สภ.เบญจลักษ์</t>
  </si>
  <si>
    <t>สภ.พยุห์</t>
  </si>
  <si>
    <t>สภ.โพธิ์ศรีสุวรรณ</t>
  </si>
  <si>
    <t>สภ.ศิลาลาด</t>
  </si>
  <si>
    <t>สภ.บึงมะลู</t>
  </si>
  <si>
    <t>สภ.บ้านโดนเอาว์</t>
  </si>
  <si>
    <t>สภ.ภูสิงห์</t>
  </si>
  <si>
    <t>สภ.ปรือใหญ่</t>
  </si>
  <si>
    <t>สภ.กันทรอม</t>
  </si>
  <si>
    <t xml:space="preserve">สภ.ไพร </t>
  </si>
  <si>
    <t>สภ.จะกง</t>
  </si>
  <si>
    <t>สภ.กุดเสลา</t>
  </si>
  <si>
    <t>สภ.โพนเขวา</t>
  </si>
  <si>
    <t>สภ.หนองไฮ</t>
  </si>
  <si>
    <t>สภ.ตูม</t>
  </si>
  <si>
    <t>ภ.จว.สุรินทร์</t>
  </si>
  <si>
    <t>สภ.เมืองสุรินทร์</t>
  </si>
  <si>
    <t>สภ.ปราสาท</t>
  </si>
  <si>
    <t>สภ.สังขะ</t>
  </si>
  <si>
    <t>สภ.รัตนบุรี</t>
  </si>
  <si>
    <t>สภ.กาบเชิง</t>
  </si>
  <si>
    <t>สภ.ชุมพลบุรี</t>
  </si>
  <si>
    <t>สภ.ท่าตูม</t>
  </si>
  <si>
    <t>สภ.ศรีขรภูมิ</t>
  </si>
  <si>
    <t>สภ.จอมพระ</t>
  </si>
  <si>
    <t>สภ.บัวเชด</t>
  </si>
  <si>
    <t>สภ.สนม</t>
  </si>
  <si>
    <t>สภ.เขวาสินรินทร์</t>
  </si>
  <si>
    <t>สภ.สำโรงทาบ</t>
  </si>
  <si>
    <t>สภ.โนนนารายณ์</t>
  </si>
  <si>
    <t>สภ.ทุ่งมน</t>
  </si>
  <si>
    <t>สภ.พนมดงรัก</t>
  </si>
  <si>
    <t>สภ.ศรีณรงค์</t>
  </si>
  <si>
    <t>สภ.ดม</t>
  </si>
  <si>
    <t>สภ.เทนมีย์</t>
  </si>
  <si>
    <t>สภ.ดอนแรด</t>
  </si>
  <si>
    <t>สภ.ทมอ</t>
  </si>
  <si>
    <t>สภ.เมืองบัว</t>
  </si>
  <si>
    <t>สภ.โชคนาสาม</t>
  </si>
  <si>
    <t>สภ.สวาย</t>
  </si>
  <si>
    <t>สภ.เพี้ยราม</t>
  </si>
  <si>
    <t>สภ.สะเดา</t>
  </si>
  <si>
    <t>สภ.เมืองลีง</t>
  </si>
  <si>
    <t>สภ.เมืองที</t>
  </si>
  <si>
    <t>สภ.กระโพ</t>
  </si>
  <si>
    <t>สภ.แนงมุด</t>
  </si>
  <si>
    <t>สภ.ตากูก</t>
  </si>
  <si>
    <t>สภ.บ้านหนองจอก</t>
  </si>
  <si>
    <t>ภ.จว.อำนาจเจริญ</t>
  </si>
  <si>
    <t>สภ.เมืองอำนาจเจริญ</t>
  </si>
  <si>
    <t>สภ.ชานุมาน</t>
  </si>
  <si>
    <t>สภ.พนา</t>
  </si>
  <si>
    <t>สภ.ปทุมราชวงศา</t>
  </si>
  <si>
    <t>สภ.เสนางคนิคม</t>
  </si>
  <si>
    <t>สภ.ลืออำนาจ</t>
  </si>
  <si>
    <t>สภ.หัวตะพาน</t>
  </si>
  <si>
    <t>สภ.น้ำปลีก</t>
  </si>
  <si>
    <t>สภ.ปลาค้าว</t>
  </si>
  <si>
    <t>สภ.โพนทอง</t>
  </si>
  <si>
    <t>ภ.จว.อุบลราชธานี</t>
  </si>
  <si>
    <t>สภ.เมืองอุบลราชธานี</t>
  </si>
  <si>
    <t>สภ.วารินชำราบ</t>
  </si>
  <si>
    <t>สภ.ห้วยขะยุง</t>
  </si>
  <si>
    <t>สภ.เดชอุดม</t>
  </si>
  <si>
    <t>สภ.พิบูลมังสาหาร</t>
  </si>
  <si>
    <t>สภ.นาโพธิ์(พิบูลฯ)</t>
  </si>
  <si>
    <t>สภ.เขมราฐ</t>
  </si>
  <si>
    <t>สภ.ม่วงเฒ่า</t>
  </si>
  <si>
    <t>สภ.เขื่องใน</t>
  </si>
  <si>
    <t>สภ.ตระการพืชผล</t>
  </si>
  <si>
    <t>สภ.โนนกุง</t>
  </si>
  <si>
    <t>สภ.โคกจาน</t>
  </si>
  <si>
    <t>สภ.ม่วงสามสิบ</t>
  </si>
  <si>
    <t>สภ.บุณฑริก</t>
  </si>
  <si>
    <t>สภ.ห้วยข่า</t>
  </si>
  <si>
    <t>สภ.นาโพธิ์ (บุณฑริก)</t>
  </si>
  <si>
    <t>สภ.ศรีเมืองใหม่</t>
  </si>
  <si>
    <t>สภ.เอือดใหญ่</t>
  </si>
  <si>
    <t>สภ.หนามแท่ง</t>
  </si>
  <si>
    <t>สภ.น้ำยืน</t>
  </si>
  <si>
    <t>สภ.โขงเจียม</t>
  </si>
  <si>
    <t>สภ.นาจะหลวย</t>
  </si>
  <si>
    <t>สภ.กุดข้าวปุ้น</t>
  </si>
  <si>
    <t>สภ.ตาลสุม</t>
  </si>
  <si>
    <t>สภ.โพธิ์ไทร</t>
  </si>
  <si>
    <t>สภ.สำโรง</t>
  </si>
  <si>
    <t>สภ.สิรินธร</t>
  </si>
  <si>
    <t>สภ.ช่องเม็ก</t>
  </si>
  <si>
    <t>สภ.คันไร่</t>
  </si>
  <si>
    <t>สภ.ดอนมดแดง</t>
  </si>
  <si>
    <t>สภ.ทุ่งศรีอุดม</t>
  </si>
  <si>
    <t>สภ.นาเยีย</t>
  </si>
  <si>
    <t>สภ.เหล่าเสือโก้ก</t>
  </si>
  <si>
    <t>สภ.นาตาล</t>
  </si>
  <si>
    <t>สภ.สว่างวีระวงศ์</t>
  </si>
  <si>
    <t>สภ.น้ำขุ่น</t>
  </si>
  <si>
    <t>แบบรายงานสถิติคดีอาญา ปีงบประมาณ 2558</t>
  </si>
  <si>
    <t>ของ ภ.จว.สงขลา</t>
  </si>
  <si>
    <t>สิงหนคร</t>
  </si>
  <si>
    <t>คลองหอยโข่ง</t>
  </si>
  <si>
    <t>คลองแดน</t>
  </si>
  <si>
    <t>รัตภูมิ</t>
  </si>
  <si>
    <t>ระโนด</t>
  </si>
  <si>
    <t>บ้านโหนด</t>
  </si>
  <si>
    <t>ควนเนียง</t>
  </si>
  <si>
    <t>คลองแงะ</t>
  </si>
  <si>
    <t>สามบ่อ</t>
  </si>
  <si>
    <t>สะบ้าย้อย</t>
  </si>
  <si>
    <t>ควนมีด</t>
  </si>
  <si>
    <t>นาหม่อม</t>
  </si>
  <si>
    <t>เมืองสงขลา</t>
  </si>
  <si>
    <t>จะนะ</t>
  </si>
  <si>
    <t>กระแสสินธุ์</t>
  </si>
  <si>
    <t>สะทิงพระ</t>
  </si>
  <si>
    <t>คอหงส์</t>
  </si>
  <si>
    <t>หาดใหญ่</t>
  </si>
  <si>
    <t>ชุมพล</t>
  </si>
  <si>
    <t>นาทวี</t>
  </si>
  <si>
    <t>สะเดา</t>
  </si>
  <si>
    <t>สะท้อน</t>
  </si>
  <si>
    <t>ทุ่งลุง</t>
  </si>
  <si>
    <t>บางกล่ำ</t>
  </si>
  <si>
    <t>ปากรอ</t>
  </si>
  <si>
    <t>เทพา</t>
  </si>
  <si>
    <t>ห้วยปลิง</t>
  </si>
  <si>
    <t>ทุ่งตำเสา</t>
  </si>
  <si>
    <t>ม่วงงาม</t>
  </si>
  <si>
    <t>ปาดังเบซาร์</t>
  </si>
  <si>
    <t>คูเต่า</t>
  </si>
  <si>
    <t>ของ ภ.จว.สตูล</t>
  </si>
  <si>
    <t>เมืองสตูล</t>
  </si>
  <si>
    <t>ละงู</t>
  </si>
  <si>
    <t>ท่าแพ</t>
  </si>
  <si>
    <t>ฉลุง</t>
  </si>
  <si>
    <t>ควนโดน</t>
  </si>
  <si>
    <t>ควนกาหลง</t>
  </si>
  <si>
    <t>มะนัง</t>
  </si>
  <si>
    <t>ทุ่งหว้า</t>
  </si>
  <si>
    <t>เขาขาว</t>
  </si>
  <si>
    <t>หลีเป๊ะ</t>
  </si>
  <si>
    <t>ของ ภ.จว.ตรัง</t>
  </si>
  <si>
    <t>เมืองตรัง</t>
  </si>
  <si>
    <t>กันตัง</t>
  </si>
  <si>
    <t>ห้วยยอด</t>
  </si>
  <si>
    <t>ย่านตาขาว</t>
  </si>
  <si>
    <t>ปะเหลียน</t>
  </si>
  <si>
    <t>สิเกา</t>
  </si>
  <si>
    <t>รัษฎา</t>
  </si>
  <si>
    <t>นาโยง</t>
  </si>
  <si>
    <t>วังวิเศษ</t>
  </si>
  <si>
    <t>หาดสำราญ</t>
  </si>
  <si>
    <t>หนองเอื้อง</t>
  </si>
  <si>
    <t>คลองเต็ง</t>
  </si>
  <si>
    <t>ในควน</t>
  </si>
  <si>
    <t>โคกยาง</t>
  </si>
  <si>
    <t>เขาวิเศษ</t>
  </si>
  <si>
    <t>หนองตรุด</t>
  </si>
  <si>
    <t>ของ ภ.จว.พัทลุง</t>
  </si>
  <si>
    <t>เมืองพัทลุง</t>
  </si>
  <si>
    <t>ป่าบอน</t>
  </si>
  <si>
    <t>ทะเลน้อย</t>
  </si>
  <si>
    <t>เกาะนางคำ</t>
  </si>
  <si>
    <t>กงหรา</t>
  </si>
  <si>
    <t>ตะโหมด</t>
  </si>
  <si>
    <t>ควนขนุน</t>
  </si>
  <si>
    <t>เขาชัยสน</t>
  </si>
  <si>
    <t>ศรีนครินทร์</t>
  </si>
  <si>
    <t>โคกชะงาย</t>
  </si>
  <si>
    <t>ลำปำ</t>
  </si>
  <si>
    <t>ป่าพะยอม</t>
  </si>
  <si>
    <t>ศรีบรรพต</t>
  </si>
  <si>
    <t>ปากพะยูน</t>
  </si>
  <si>
    <t>นาขยาด</t>
  </si>
  <si>
    <t>เมืองจันทบุรี</t>
  </si>
  <si>
    <t>ท่าใหม่</t>
  </si>
  <si>
    <t>แหลมสิงห์</t>
  </si>
  <si>
    <t>ขลุง</t>
  </si>
  <si>
    <t>มะขาม</t>
  </si>
  <si>
    <t>โป่งน้ำร้อน</t>
  </si>
  <si>
    <t>สอยดาว</t>
  </si>
  <si>
    <t>นายายอาม</t>
  </si>
  <si>
    <t>แก่งหางแมว</t>
  </si>
  <si>
    <t>เขาคิชฌกูฎ</t>
  </si>
  <si>
    <t>ทุ่งเบญจา</t>
  </si>
  <si>
    <t>สะตอน</t>
  </si>
  <si>
    <t>บ้านแปลง</t>
  </si>
  <si>
    <t>เกาะเปริด</t>
  </si>
  <si>
    <t>ตกพรม</t>
  </si>
  <si>
    <t>เมืองฉะเชิงเทรา</t>
  </si>
  <si>
    <t>บางปะกง</t>
  </si>
  <si>
    <t>พนมสารคาม</t>
  </si>
  <si>
    <t>บางคล้า</t>
  </si>
  <si>
    <t>แปลงยาว</t>
  </si>
  <si>
    <t>สนามชัยเขต</t>
  </si>
  <si>
    <t>บางน้ำเปรี้ยว</t>
  </si>
  <si>
    <t>บ้านโพธิ์</t>
  </si>
  <si>
    <t>ท่าตะเกียบ</t>
  </si>
  <si>
    <t>ราชสาสน์</t>
  </si>
  <si>
    <t>คลองเขื่อน</t>
  </si>
  <si>
    <t>แสนภูดาษ</t>
  </si>
  <si>
    <t>ฉิมพลี</t>
  </si>
  <si>
    <t>เขาหินซ้อน</t>
  </si>
  <si>
    <t>วังคู</t>
  </si>
  <si>
    <t>บางขนาก</t>
  </si>
  <si>
    <t>หนองแหน</t>
  </si>
  <si>
    <t>สาวชะโงก</t>
  </si>
  <si>
    <t>เมืองชลบุรี</t>
  </si>
  <si>
    <t>แสนสุข</t>
  </si>
  <si>
    <t>พานทอง</t>
  </si>
  <si>
    <t>พนัสนิคม</t>
  </si>
  <si>
    <t>เกาะจันทร์</t>
  </si>
  <si>
    <t>บ้านบึง</t>
  </si>
  <si>
    <t>คลองกิ่ว</t>
  </si>
  <si>
    <t>บ่อทอง</t>
  </si>
  <si>
    <t>หนองใหญ่</t>
  </si>
  <si>
    <t xml:space="preserve">ศรีราชา </t>
  </si>
  <si>
    <t xml:space="preserve">บ่อวิน </t>
  </si>
  <si>
    <t xml:space="preserve">แหลมฉบัง </t>
  </si>
  <si>
    <t>บางละมุง</t>
  </si>
  <si>
    <t>สัตหีบ</t>
  </si>
  <si>
    <t>เมืองพัทยา</t>
  </si>
  <si>
    <t>พลูตาหลวง</t>
  </si>
  <si>
    <t>เกาะสีชัง</t>
  </si>
  <si>
    <t>เสม็ด</t>
  </si>
  <si>
    <t xml:space="preserve">ดอนหัวฬ่อ </t>
  </si>
  <si>
    <t>หนองขาม</t>
  </si>
  <si>
    <t>ห้วยใหญ่</t>
  </si>
  <si>
    <t>นาจอมเทียน</t>
  </si>
  <si>
    <t>หนองปรือ</t>
  </si>
  <si>
    <t>เมืองตราด</t>
  </si>
  <si>
    <t>บ้านท่าเลื่อน</t>
  </si>
  <si>
    <t>อ่าวช่อ</t>
  </si>
  <si>
    <t>บ่อไร่</t>
  </si>
  <si>
    <t>หนองบอน</t>
  </si>
  <si>
    <t>ด่านชุมพล</t>
  </si>
  <si>
    <t>คลองใหญ่</t>
  </si>
  <si>
    <t>ไม้รูด</t>
  </si>
  <si>
    <t>แหลมงอบ</t>
  </si>
  <si>
    <t>เขาสมิง</t>
  </si>
  <si>
    <t>เกาะช้าง</t>
  </si>
  <si>
    <t>เกาะกูด</t>
  </si>
  <si>
    <t>เมืองนครนายก</t>
  </si>
  <si>
    <t>บ้านนา</t>
  </si>
  <si>
    <t>องครักษ์</t>
  </si>
  <si>
    <t>ปากพลี</t>
  </si>
  <si>
    <t>ดงละคร</t>
  </si>
  <si>
    <t>นาหินลาด</t>
  </si>
  <si>
    <t>เมืองปราจีนบุรี</t>
  </si>
  <si>
    <t>ศรีมหาโพธิ</t>
  </si>
  <si>
    <t>กบินทร์บุรี</t>
  </si>
  <si>
    <t>ประจันตคาม</t>
  </si>
  <si>
    <t>นาดี</t>
  </si>
  <si>
    <t>ศรีมโหสถ</t>
  </si>
  <si>
    <t>บ้านสร้าง</t>
  </si>
  <si>
    <t>วังตะเคียน</t>
  </si>
  <si>
    <t>ระเบาะไผ่</t>
  </si>
  <si>
    <t>วังขอนแดง</t>
  </si>
  <si>
    <t>สระบัว</t>
  </si>
  <si>
    <t>เมืองระยอง</t>
  </si>
  <si>
    <t>มาบตาพุด</t>
  </si>
  <si>
    <t>เพ</t>
  </si>
  <si>
    <t>ห้วยโป่ง</t>
  </si>
  <si>
    <t>สำนักทอง</t>
  </si>
  <si>
    <t>แกลง</t>
  </si>
  <si>
    <t>ประแสร์</t>
  </si>
  <si>
    <t>กร่ำ</t>
  </si>
  <si>
    <t>บ้านค่าย</t>
  </si>
  <si>
    <t>ปลวกแดง</t>
  </si>
  <si>
    <t>บ้านฉาง</t>
  </si>
  <si>
    <t>วังจันทร์</t>
  </si>
  <si>
    <t>น้ำเป็น</t>
  </si>
  <si>
    <t>นิคมพัฒนา</t>
  </si>
  <si>
    <t>หนองกรับ</t>
  </si>
  <si>
    <t>เมืองสระแก้ว</t>
  </si>
  <si>
    <t>อรัญประเทศ</t>
  </si>
  <si>
    <t>ตาพระยา</t>
  </si>
  <si>
    <t>วัฒนานคร</t>
  </si>
  <si>
    <t>วังน้ำเย็น</t>
  </si>
  <si>
    <t>คลองหาด</t>
  </si>
  <si>
    <t>เขาฉกรรณ์</t>
  </si>
  <si>
    <t>โคกสูง</t>
  </si>
  <si>
    <t>วังสมบูรณ์</t>
  </si>
  <si>
    <t>คลองน้ำใส</t>
  </si>
  <si>
    <t>หนองหมากฝ้าย</t>
  </si>
  <si>
    <t>ปางสีดา</t>
  </si>
  <si>
    <t>เขาสิงโต</t>
  </si>
  <si>
    <t>คลองลึก</t>
  </si>
  <si>
    <t>บ้านทัพไท</t>
  </si>
  <si>
    <t>บ้านทับใหม่</t>
  </si>
  <si>
    <t>ที่</t>
  </si>
  <si>
    <t>เมือง</t>
  </si>
  <si>
    <t>แม่ปิง</t>
  </si>
  <si>
    <t>ภูพิงค์</t>
  </si>
  <si>
    <t>ช้างเผือก</t>
  </si>
  <si>
    <t>สารภี</t>
  </si>
  <si>
    <t>หางดง</t>
  </si>
  <si>
    <t>หนองตอง</t>
  </si>
  <si>
    <t>สันป่าตอง</t>
  </si>
  <si>
    <t>แม่วาง</t>
  </si>
  <si>
    <t>แม่ริม</t>
  </si>
  <si>
    <t>สะเมิง</t>
  </si>
  <si>
    <t>สันทราย</t>
  </si>
  <si>
    <t>แม่แฝก</t>
  </si>
  <si>
    <t>พร้าว</t>
  </si>
  <si>
    <t>โหล่งขอด</t>
  </si>
  <si>
    <t>สันกำแพง</t>
  </si>
  <si>
    <t>แม่ออน</t>
  </si>
  <si>
    <t>ดอยสะเก็ด</t>
  </si>
  <si>
    <t>แม่แตง</t>
  </si>
  <si>
    <t>ไชยปราการ</t>
  </si>
  <si>
    <t>แม่อาย</t>
  </si>
  <si>
    <t>เชียงดาว</t>
  </si>
  <si>
    <t>นาหวาย</t>
  </si>
  <si>
    <t>เวียงแหง</t>
  </si>
  <si>
    <t>ฝาง</t>
  </si>
  <si>
    <t>อมก๋อย</t>
  </si>
  <si>
    <t>ดอยเต่า</t>
  </si>
  <si>
    <t>ฮอด</t>
  </si>
  <si>
    <t>จอมทอง</t>
  </si>
  <si>
    <t>ดอยหล่อ</t>
  </si>
  <si>
    <t>แม่แจ่ม</t>
  </si>
  <si>
    <t>บ่อหลวง</t>
  </si>
  <si>
    <t>แม่โป่ง</t>
  </si>
  <si>
    <t>ป่าแป๋</t>
  </si>
  <si>
    <t>แม่กา</t>
  </si>
  <si>
    <t>แม่ตื่น</t>
  </si>
  <si>
    <t>กัลยา</t>
  </si>
  <si>
    <t>กลุ่มงานสอบสวน 053-262280</t>
  </si>
  <si>
    <t xml:space="preserve">     ด.ต.สิปปพัทธ์ฯ    รวบรวม</t>
  </si>
  <si>
    <t>สภ.เมืองเชียงราย</t>
  </si>
  <si>
    <t>สภ.แม่จัน</t>
  </si>
  <si>
    <t>สภ.แม่สาย</t>
  </si>
  <si>
    <t>สภ.เชียงแสน</t>
  </si>
  <si>
    <t>สภ.เชียงของ</t>
  </si>
  <si>
    <t>สภ.เทิง</t>
  </si>
  <si>
    <t>สภ.แม่สรวย</t>
  </si>
  <si>
    <t>สภ.เวียงป่าเป้า</t>
  </si>
  <si>
    <t>สภ.พาน</t>
  </si>
  <si>
    <t>สภ.ป่าแดด</t>
  </si>
  <si>
    <t>สภ.เวียงชัย</t>
  </si>
  <si>
    <t>สภ.พญาเม็งราย</t>
  </si>
  <si>
    <t>สภ.เวียงแก่น</t>
  </si>
  <si>
    <t>สภ.แม่ฟ้าหลวง</t>
  </si>
  <si>
    <t>สภ.ขุนตาล</t>
  </si>
  <si>
    <t>สภ.แม่ลาว</t>
  </si>
  <si>
    <t>สภ.เวียงเชียงรุ้ง</t>
  </si>
  <si>
    <t>สภ.ดอยหลวง</t>
  </si>
  <si>
    <t>สภ.เกาะช้าง</t>
  </si>
  <si>
    <t>สภ.บุญเรือง</t>
  </si>
  <si>
    <t>สภ.แม่เจดีย์</t>
  </si>
  <si>
    <t>สภ.แม่ยาว</t>
  </si>
  <si>
    <t>สภ.บ้านแซว</t>
  </si>
  <si>
    <t>สภ.แม่อ้อ</t>
  </si>
  <si>
    <t xml:space="preserve">                     ภ.จว.เชียงราย</t>
  </si>
  <si>
    <t>หน่วยงาน  ภ.จว.ลำปาง</t>
  </si>
  <si>
    <t>เมืองลำปาง</t>
  </si>
  <si>
    <t>วังเหนือ</t>
  </si>
  <si>
    <t>แจ้ห่ม</t>
  </si>
  <si>
    <t>ห้างฉัตร</t>
  </si>
  <si>
    <t>แม่ทะ</t>
  </si>
  <si>
    <t>แม่เมาะ</t>
  </si>
  <si>
    <t>บ้านเอื้อม</t>
  </si>
  <si>
    <t>แจ้ซ้อน</t>
  </si>
  <si>
    <t>เกาะคา</t>
  </si>
  <si>
    <t>เสริมงาม</t>
  </si>
  <si>
    <t>เถิน</t>
  </si>
  <si>
    <t>เมืองปาน</t>
  </si>
  <si>
    <t>งาว</t>
  </si>
  <si>
    <t>แม่พริก</t>
  </si>
  <si>
    <t>ทุ่งฝาย</t>
  </si>
  <si>
    <t>สบปราบ</t>
  </si>
  <si>
    <t>บ้านเสด็จ</t>
  </si>
  <si>
    <t>เวียงมอก</t>
  </si>
  <si>
    <t>ร่องเคาะ</t>
  </si>
  <si>
    <t>เมืองยาว</t>
  </si>
  <si>
    <t>เขลางค์นคร</t>
  </si>
  <si>
    <t>เมืองลำพูน</t>
  </si>
  <si>
    <t>ป่าซาง</t>
  </si>
  <si>
    <t>บ้านโฮ่ง</t>
  </si>
  <si>
    <t>ลี้</t>
  </si>
  <si>
    <t>บ้านธิ</t>
  </si>
  <si>
    <t>แม่ทา</t>
  </si>
  <si>
    <t>ทุ่งหัวช้าง</t>
  </si>
  <si>
    <t>เวียงหนองล่อง</t>
  </si>
  <si>
    <t>เหมืองจี้</t>
  </si>
  <si>
    <t>ทากาศ</t>
  </si>
  <si>
    <t>นิคมอุตสาหกรรม</t>
  </si>
  <si>
    <t>ก้อ</t>
  </si>
  <si>
    <t>หน่วยงาน  ภ.จว.ลำพูน</t>
  </si>
  <si>
    <t>หน่วยงาน  ภ.จว.แพร่</t>
  </si>
  <si>
    <t>สภ.เมืองแพร่</t>
  </si>
  <si>
    <t>สภ.สูงเม่น</t>
  </si>
  <si>
    <t>สภ.เด่นชัย</t>
  </si>
  <si>
    <t>สภ.ร้องกวาง</t>
  </si>
  <si>
    <t>สภ.สอง</t>
  </si>
  <si>
    <t>สภ.ลอง</t>
  </si>
  <si>
    <t>สภ.วังชิ้น</t>
  </si>
  <si>
    <t>สภ.หนองม่วงไข่</t>
  </si>
  <si>
    <t>สภ.ห้วยม้า</t>
  </si>
  <si>
    <t>สภ.เวียงต้า</t>
  </si>
  <si>
    <t>สภ.พระธาตุช่อแฮ</t>
  </si>
  <si>
    <t>สภ.บ้านกวาง</t>
  </si>
  <si>
    <t>สภ.นาพูน</t>
  </si>
  <si>
    <t>สภ.สะเอียบ</t>
  </si>
  <si>
    <t>สภ.วังหงส์</t>
  </si>
  <si>
    <t>สภ.ห้วยไร่</t>
  </si>
  <si>
    <t>สภ.ไผ่โทน</t>
  </si>
  <si>
    <t>สภ.สรอย</t>
  </si>
  <si>
    <t>จุน</t>
  </si>
  <si>
    <t>เมืองพะเยา</t>
  </si>
  <si>
    <t>แม่ใจ</t>
  </si>
  <si>
    <t>ดอกคำใต้</t>
  </si>
  <si>
    <t>ภูกามยาว</t>
  </si>
  <si>
    <t>ปง</t>
  </si>
  <si>
    <t>ภูซาง</t>
  </si>
  <si>
    <t>เชียงม่วน</t>
  </si>
  <si>
    <t>ภ.จว.พะเยา</t>
  </si>
  <si>
    <t>หน่วยงาน  ภ.จว.แม่ฮ่องสอน</t>
  </si>
  <si>
    <t>ปาย</t>
  </si>
  <si>
    <t>เมืองแม่ฮ่องสอน</t>
  </si>
  <si>
    <t>แม่สะเรียง</t>
  </si>
  <si>
    <t>ปางมะผ้า</t>
  </si>
  <si>
    <t>แม่ลาน้อย</t>
  </si>
  <si>
    <t>สบเมย</t>
  </si>
  <si>
    <t>แม่ลาหลวง</t>
  </si>
  <si>
    <t>ประตูเมือง</t>
  </si>
  <si>
    <t>ขุนยวม</t>
  </si>
  <si>
    <t>น้ำเพียงดิน</t>
  </si>
  <si>
    <t>กองก๋อย</t>
  </si>
  <si>
    <t>ท่าตาฝั่ง</t>
  </si>
  <si>
    <t>หมอกจำแป่</t>
  </si>
  <si>
    <t>เสาหิน</t>
  </si>
  <si>
    <t>หน่วยงาน  ภ.5</t>
  </si>
  <si>
    <t xml:space="preserve">                                            หน่วยงาน ภ.จว.กำแพงเพชร                                                      </t>
  </si>
  <si>
    <t>เมืองกำแพงเพชร</t>
  </si>
  <si>
    <t>พรานกระต่าย</t>
  </si>
  <si>
    <t>ขาณุวรลักษบุรี</t>
  </si>
  <si>
    <t>คลองขลุง</t>
  </si>
  <si>
    <t>ไทรงาม</t>
  </si>
  <si>
    <t>ลานกระบือ</t>
  </si>
  <si>
    <t>คลองลาน</t>
  </si>
  <si>
    <t>ทรายทองวัฒนา</t>
  </si>
  <si>
    <t>ปางศิลาทอง</t>
  </si>
  <si>
    <t>บึงสามัคคี</t>
  </si>
  <si>
    <t>โกสัมภีนคร</t>
  </si>
  <si>
    <t>ทรงธรรม</t>
  </si>
  <si>
    <t>คลองพิไกล</t>
  </si>
  <si>
    <t>ปางมะค่า</t>
  </si>
  <si>
    <t>เมืองตาก</t>
  </si>
  <si>
    <t>แม่ท้อ</t>
  </si>
  <si>
    <t>วังประจบ</t>
  </si>
  <si>
    <t>บ้านตาก</t>
  </si>
  <si>
    <t>สามเงา</t>
  </si>
  <si>
    <t>วังเจ้า</t>
  </si>
  <si>
    <t>แม่สลิด</t>
  </si>
  <si>
    <t>ยกกระบัตร</t>
  </si>
  <si>
    <t>หนองบัวเหนือ</t>
  </si>
  <si>
    <t>แม่สอด</t>
  </si>
  <si>
    <t>แม่ระมาด</t>
  </si>
  <si>
    <t>ท่าสองยาง</t>
  </si>
  <si>
    <t>อุ้มผาง</t>
  </si>
  <si>
    <t>พบพระ</t>
  </si>
  <si>
    <t>พะวอ</t>
  </si>
  <si>
    <t>แม่เมย</t>
  </si>
  <si>
    <t xml:space="preserve">                                            หน่วยงาน ภ.จว.ตาก                                                     </t>
  </si>
  <si>
    <t xml:space="preserve">                                            หน่วยงาน ภ.จว.นครสวรรค์                                                  </t>
  </si>
  <si>
    <t>เมืองนครสวรรค์</t>
  </si>
  <si>
    <t>ตาคลี</t>
  </si>
  <si>
    <t>ลาดยาว</t>
  </si>
  <si>
    <t>บรรพตพิสัย</t>
  </si>
  <si>
    <t>ชุมแสง</t>
  </si>
  <si>
    <t>หนองบัว</t>
  </si>
  <si>
    <t>พยุหะคีรี</t>
  </si>
  <si>
    <t>โกรกพระ</t>
  </si>
  <si>
    <t>ท่าตะโก</t>
  </si>
  <si>
    <t>ไพศาลี</t>
  </si>
  <si>
    <t>ตากฟ้า</t>
  </si>
  <si>
    <t>เก้าเลี้ยว</t>
  </si>
  <si>
    <t>บางม่วง</t>
  </si>
  <si>
    <t>หนองปลิง</t>
  </si>
  <si>
    <t>แม่วงก์</t>
  </si>
  <si>
    <t>แม่เปิน</t>
  </si>
  <si>
    <t>ชุมตาบง</t>
  </si>
  <si>
    <t>แม่เล่ย์</t>
  </si>
  <si>
    <t>จันเสน</t>
  </si>
  <si>
    <t>นิคมเขาบ่อแก้ว</t>
  </si>
  <si>
    <t>หนองกรด</t>
  </si>
  <si>
    <t>ตะกร้อ</t>
  </si>
  <si>
    <t>บางประมุง</t>
  </si>
  <si>
    <t xml:space="preserve">                                            หน่วยงาน ภ.จว.พิจิตร                                               </t>
  </si>
  <si>
    <t>เมืองพิจิตร</t>
  </si>
  <si>
    <t>ตะพานหิน</t>
  </si>
  <si>
    <t>บางมูลนาก</t>
  </si>
  <si>
    <t>ทับคล้อ</t>
  </si>
  <si>
    <t>สามง่าม</t>
  </si>
  <si>
    <t>โพธิ์ประทับช้าง</t>
  </si>
  <si>
    <t>วังทรายพูน</t>
  </si>
  <si>
    <t>ดงเจริญ</t>
  </si>
  <si>
    <t>วชิรบารมี</t>
  </si>
  <si>
    <t>สากเหล็ก</t>
  </si>
  <si>
    <t>บึงนาราง</t>
  </si>
  <si>
    <t>หนองโสน</t>
  </si>
  <si>
    <t>วังหว้า</t>
  </si>
  <si>
    <t>ดงป่าคำ</t>
  </si>
  <si>
    <t>ยานยาว</t>
  </si>
  <si>
    <t>บางลาย</t>
  </si>
  <si>
    <t xml:space="preserve">                                            หน่วยงาน ภ.จว.พิษณุโลก                                              </t>
  </si>
  <si>
    <t>เมืองพิษณุโลก</t>
  </si>
  <si>
    <t>บางกระทุ่ม</t>
  </si>
  <si>
    <t>บางระกำ</t>
  </si>
  <si>
    <t>วังทอง</t>
  </si>
  <si>
    <t>พรหมพิราม</t>
  </si>
  <si>
    <t>วัดโบสถ์</t>
  </si>
  <si>
    <t>นครไทย</t>
  </si>
  <si>
    <t>ชาติตระการ</t>
  </si>
  <si>
    <t>เนินมะปราง</t>
  </si>
  <si>
    <t>แก่งโสภา</t>
  </si>
  <si>
    <t>นิคมสร้างตนเอง</t>
  </si>
  <si>
    <t>บ้านแยง</t>
  </si>
  <si>
    <t>ไทรย้อย</t>
  </si>
  <si>
    <t>เนินกุ่ม</t>
  </si>
  <si>
    <t>วังน้ำคู้</t>
  </si>
  <si>
    <t>ดงประคำ</t>
  </si>
  <si>
    <t>ชุมแสงสงคราม</t>
  </si>
  <si>
    <t>นครชุม</t>
  </si>
  <si>
    <t xml:space="preserve">                                            หน่วยงาน ภ.จว.เพชรบูรณ์                                              </t>
  </si>
  <si>
    <t>ท่าพล</t>
  </si>
  <si>
    <t>บ้านโคก</t>
  </si>
  <si>
    <t>หล่มสัก</t>
  </si>
  <si>
    <t>หล่มเก้า</t>
  </si>
  <si>
    <t>บ้านติ้ว</t>
  </si>
  <si>
    <t>บ้านกลาง</t>
  </si>
  <si>
    <t>เขาค้อ</t>
  </si>
  <si>
    <t>น้ำหนาว</t>
  </si>
  <si>
    <t>นาเฉลียง</t>
  </si>
  <si>
    <t>หนองไผ่</t>
  </si>
  <si>
    <t>บึงสามพัน</t>
  </si>
  <si>
    <t>พุเตย</t>
  </si>
  <si>
    <t>วิเชียรบุรี</t>
  </si>
  <si>
    <t>ศรีเทพ</t>
  </si>
  <si>
    <t>ชนแดน</t>
  </si>
  <si>
    <t>วังโป่ง</t>
  </si>
  <si>
    <t>ดุงชุย</t>
  </si>
  <si>
    <t>เมืองเพชรบูรณ์</t>
  </si>
  <si>
    <t xml:space="preserve">                                            หน่วยงาน ภ.จว.สุโขทัย                                              </t>
  </si>
  <si>
    <t>บ้านด่านลานหอย</t>
  </si>
  <si>
    <t>คีรีมาศ</t>
  </si>
  <si>
    <t>สวรรคโลก</t>
  </si>
  <si>
    <t>ศรีสำโรง</t>
  </si>
  <si>
    <t>ศรีสัชนาลัย</t>
  </si>
  <si>
    <t>กงไกรลาศ</t>
  </si>
  <si>
    <t>ทุ่งเสลี่ยม</t>
  </si>
  <si>
    <t>ศรีนคร</t>
  </si>
  <si>
    <t>บ้านสวน</t>
  </si>
  <si>
    <t>เมืองเก่า</t>
  </si>
  <si>
    <t>บ้านไร่</t>
  </si>
  <si>
    <t>บ้านแก่ง</t>
  </si>
  <si>
    <t>เมืองบางขลัง</t>
  </si>
  <si>
    <t>ท่าฉนวน</t>
  </si>
  <si>
    <t>เมืองสุโขทัย</t>
  </si>
  <si>
    <t xml:space="preserve">                                            หน่วยงาน ภ.จว.อุตรดิตถ์                                              </t>
  </si>
  <si>
    <t>ลับแล</t>
  </si>
  <si>
    <t>พิชัย</t>
  </si>
  <si>
    <t>ตรอน</t>
  </si>
  <si>
    <t>น้ำปาด</t>
  </si>
  <si>
    <t>ฟากท่า</t>
  </si>
  <si>
    <t>ท่าปลา</t>
  </si>
  <si>
    <t>ทองแสนขัน</t>
  </si>
  <si>
    <t>วังกะพี้</t>
  </si>
  <si>
    <t>ด่าแม่คำมัน</t>
  </si>
  <si>
    <t>นาอิน</t>
  </si>
  <si>
    <t>พญาแมน</t>
  </si>
  <si>
    <t>เด่นเหล็ก</t>
  </si>
  <si>
    <t>น้ำหมัน</t>
  </si>
  <si>
    <t>มืองอุตรดิตถ์</t>
  </si>
  <si>
    <t xml:space="preserve">                                            หน่วยงาน ภ.จว.อุทัยธานี                                                      </t>
  </si>
  <si>
    <t>หนองขาหย่าง</t>
  </si>
  <si>
    <t>หนองฉาง</t>
  </si>
  <si>
    <t>ทัพทัน</t>
  </si>
  <si>
    <t>สว่างอารมณ์</t>
  </si>
  <si>
    <t>ลานสัก</t>
  </si>
  <si>
    <t>ห้วยคต</t>
  </si>
  <si>
    <t>เขาบางแกรก</t>
  </si>
  <si>
    <t>เมืองการรุ้ง</t>
  </si>
  <si>
    <t>ตลุกดู่</t>
  </si>
  <si>
    <t>เมืองอุทัยธานี</t>
  </si>
  <si>
    <t>หน่วยงาน  ภ.จว.ราชบุรี</t>
  </si>
  <si>
    <t>เมืองราชบุรี</t>
  </si>
  <si>
    <t>บ้านโป่ง</t>
  </si>
  <si>
    <t>โพธาราม</t>
  </si>
  <si>
    <t>ดำเนินสะดวก</t>
  </si>
  <si>
    <t>บางแห</t>
  </si>
  <si>
    <t>ปากท่อ</t>
  </si>
  <si>
    <t>จอมบึง</t>
  </si>
  <si>
    <t>สวนผึ้ง</t>
  </si>
  <si>
    <t>วัดเพลง</t>
  </si>
  <si>
    <t>บ้านคา</t>
  </si>
  <si>
    <t>เขาดิน</t>
  </si>
  <si>
    <t>ทุ่งหลวง</t>
  </si>
  <si>
    <t>โพหัก</t>
  </si>
  <si>
    <t>หลักห้า</t>
  </si>
  <si>
    <t>กรับใหญ่</t>
  </si>
  <si>
    <t>ด่านทับตะโก</t>
  </si>
  <si>
    <t>เมืองนครปฐม</t>
  </si>
  <si>
    <t>นครชัยศรี</t>
  </si>
  <si>
    <t>สามพราน</t>
  </si>
  <si>
    <t>กำแพงแสน</t>
  </si>
  <si>
    <t>บางเลน</t>
  </si>
  <si>
    <t>ดอนตูม</t>
  </si>
  <si>
    <t>พุทธมณฑล</t>
  </si>
  <si>
    <t>โพธิ์แก้ว</t>
  </si>
  <si>
    <t>สามควายเผือก</t>
  </si>
  <si>
    <t>โพรงมะเดื่อ</t>
  </si>
  <si>
    <t>กระตีบ</t>
  </si>
  <si>
    <t>บางหลวง</t>
  </si>
  <si>
    <t>เมืองกาญจนบุรี</t>
  </si>
  <si>
    <t>ลาดหญ้า</t>
  </si>
  <si>
    <t>ด่านมะขามเตี้ย</t>
  </si>
  <si>
    <t>เลาขวัญ</t>
  </si>
  <si>
    <t>ท่าม่วง</t>
  </si>
  <si>
    <t>สำรอง</t>
  </si>
  <si>
    <t>หนองขาว</t>
  </si>
  <si>
    <t>พนมทวน</t>
  </si>
  <si>
    <t>ห้วยกระเจา</t>
  </si>
  <si>
    <t>ท่ามะกา</t>
  </si>
  <si>
    <t>ลูกแก</t>
  </si>
  <si>
    <t>บ่อพลอย</t>
  </si>
  <si>
    <t>หนองรี</t>
  </si>
  <si>
    <t>ไทรโยค</t>
  </si>
  <si>
    <t>ศรีสวัสดิ์</t>
  </si>
  <si>
    <t>ด่านแม่แฉลบ</t>
  </si>
  <si>
    <t>ทองผาภูมิ</t>
  </si>
  <si>
    <t>สังขละบุรี</t>
  </si>
  <si>
    <t>ปิล้อก</t>
  </si>
  <si>
    <t>เมืองเพชรบุรี</t>
  </si>
  <si>
    <t>ชะอำ</t>
  </si>
  <si>
    <t>ท่ายาง</t>
  </si>
  <si>
    <t>บ้านลาด</t>
  </si>
  <si>
    <t>เขาย้อย</t>
  </si>
  <si>
    <t>บ้านแหลม</t>
  </si>
  <si>
    <t>แก่งกระจาน</t>
  </si>
  <si>
    <t>หนองหญ้าปล้อง</t>
  </si>
  <si>
    <t>ท่าไรวก</t>
  </si>
  <si>
    <t>หนองจอก</t>
  </si>
  <si>
    <t>หาดเจ้าสำราญ</t>
  </si>
  <si>
    <t>ไร่สะท้อน</t>
  </si>
  <si>
    <t>บางตะบูน</t>
  </si>
  <si>
    <t>เมืองสุพรรณบุรี</t>
  </si>
  <si>
    <t>เดิมบางฯ</t>
  </si>
  <si>
    <t>ทุ่งคลี</t>
  </si>
  <si>
    <t>บางปลาม้า</t>
  </si>
  <si>
    <t>ศรีประจันต์</t>
  </si>
  <si>
    <t>สองพี่น้อง</t>
  </si>
  <si>
    <t>ทุ่งคอก</t>
  </si>
  <si>
    <t>สามชุก</t>
  </si>
  <si>
    <t>อู่ทอง</t>
  </si>
  <si>
    <t>สระยายโสม</t>
  </si>
  <si>
    <t>ดอนเจดีย์</t>
  </si>
  <si>
    <t>ด่านช้าง</t>
  </si>
  <si>
    <t>หนองหญ้าไซ</t>
  </si>
  <si>
    <t>บางตาเถร</t>
  </si>
  <si>
    <t>องค์พระ</t>
  </si>
  <si>
    <t>จราจร</t>
  </si>
  <si>
    <t>หน่วยงาน  ภ.4</t>
  </si>
  <si>
    <t>ภ.จว.ขอนแก่น</t>
  </si>
  <si>
    <t>สภ.เมืองขอนแก่น</t>
  </si>
  <si>
    <t>สภ.ชุมแพ</t>
  </si>
  <si>
    <t>สภ.พล</t>
  </si>
  <si>
    <t>สภ.บ้านไผ่</t>
  </si>
  <si>
    <t>สภ.ชนบท</t>
  </si>
  <si>
    <t>สภ.มัญจาคีรี</t>
  </si>
  <si>
    <t>สภ.กระนวน</t>
  </si>
  <si>
    <t>สภ.น้ำพอง</t>
  </si>
  <si>
    <t>สภ.ภูเวียง</t>
  </si>
  <si>
    <t>สภ.หนองเรือ</t>
  </si>
  <si>
    <t>สภ.สีชมพู</t>
  </si>
  <si>
    <t>สภ.อุบลรัตน์</t>
  </si>
  <si>
    <t>สภ.เขาสวนกวาง</t>
  </si>
  <si>
    <t>สภ.พระยืน</t>
  </si>
  <si>
    <t>สภ.บ้านฝาง</t>
  </si>
  <si>
    <t>สภ.แวงน้อย</t>
  </si>
  <si>
    <t>สภ.แวงใหญ่</t>
  </si>
  <si>
    <t>สภ.เปือยน้อย</t>
  </si>
  <si>
    <t>สภ.ภูผาม่าน</t>
  </si>
  <si>
    <t>สภ.ชำสูง</t>
  </si>
  <si>
    <t>สภ.โคกโพธิ์ไชย</t>
  </si>
  <si>
    <t>สภ.หนองนาคำ</t>
  </si>
  <si>
    <t>สภ.บ้านแฮด</t>
  </si>
  <si>
    <t>สภ.โนนศิลา</t>
  </si>
  <si>
    <t>สภ.เวียงเก่า</t>
  </si>
  <si>
    <t>สภ.บ้านเปิ่ด</t>
  </si>
  <si>
    <t>สภ.ท่าพระ</t>
  </si>
  <si>
    <t>สภ.เวฬุวัน</t>
  </si>
  <si>
    <t>สภ.เมืองไหม</t>
  </si>
  <si>
    <t>ภ.จว.อุดรธานี</t>
  </si>
  <si>
    <t>สภ.เมืองอุดรธานี</t>
  </si>
  <si>
    <t>สภ.กุมภวาปี</t>
  </si>
  <si>
    <t>สภ.หนองหาน</t>
  </si>
  <si>
    <t>สภ.เพ็ญ</t>
  </si>
  <si>
    <t>สภ.บ้านผือ</t>
  </si>
  <si>
    <t>สภ.บ้านคุง</t>
  </si>
  <si>
    <t>สภ.ศรีธาตุ</t>
  </si>
  <si>
    <t>สภ.น้ำโสม</t>
  </si>
  <si>
    <t>สภ.หนองวัวซอ</t>
  </si>
  <si>
    <t>สภ.กุดจับ</t>
  </si>
  <si>
    <t>สภ.โนนสะอาด</t>
  </si>
  <si>
    <t>สภ.ทุ่งฝน</t>
  </si>
  <si>
    <t>สภ.วังสามหมอ</t>
  </si>
  <si>
    <t>สภ.ไชยวาน</t>
  </si>
  <si>
    <t>สภ.หนองแสง</t>
  </si>
  <si>
    <t>สภ.สร้างคอม</t>
  </si>
  <si>
    <t>สภ.นายูง</t>
  </si>
  <si>
    <t>สภ.กู่แก้ว</t>
  </si>
  <si>
    <t>สภ.พิบูลย์รักษ์</t>
  </si>
  <si>
    <t>สภ.ประจักษ์ศิลปาคม</t>
  </si>
  <si>
    <t>สภ.ดงเย็น</t>
  </si>
  <si>
    <t>สภ.กลางใหญ่</t>
  </si>
  <si>
    <t>สภ.บ้านเทื่อม</t>
  </si>
  <si>
    <t>ภ.จว.บึงกาฬ</t>
  </si>
  <si>
    <t>สภ.เมืองบึงกาฬ</t>
  </si>
  <si>
    <t>สภ.เซกา</t>
  </si>
  <si>
    <t>สภ.โซ่พิสัย</t>
  </si>
  <si>
    <t>สภ.พรเจริญ</t>
  </si>
  <si>
    <t>ศรีวิไล</t>
  </si>
  <si>
    <t>สภ.ปากคาด</t>
  </si>
  <si>
    <t>สภ.หอคำ</t>
  </si>
  <si>
    <t>สภ.บุ่งคล้า</t>
  </si>
  <si>
    <t>สภ.บึงโขลงหลง</t>
  </si>
  <si>
    <t>สภ.ดอนหญ้านาง</t>
  </si>
  <si>
    <t>สภ.เหล่าหลวง</t>
  </si>
  <si>
    <t>สภ.โสกก่าม</t>
  </si>
  <si>
    <t>สภ.ป่งไฮ</t>
  </si>
  <si>
    <t>ภ.จว.กาฬสินธุ์</t>
  </si>
  <si>
    <t>สภ.เมืองกาฬสินธุ์</t>
  </si>
  <si>
    <t>สภ.กมลาไสย</t>
  </si>
  <si>
    <t>สภ.สมเด็จ</t>
  </si>
  <si>
    <t>สภ.ยางตลาด</t>
  </si>
  <si>
    <t>สภ.ห้วยเม็ก</t>
  </si>
  <si>
    <t>สภ.หนองกุงศรี</t>
  </si>
  <si>
    <t>สภ.ท่าคันโท</t>
  </si>
  <si>
    <t>สภ.ห้วยผึ้ง</t>
  </si>
  <si>
    <t>สภ.เขาวง</t>
  </si>
  <si>
    <t>สภ.กุอินารายณ์</t>
  </si>
  <si>
    <t>สภ.คำม่วง</t>
  </si>
  <si>
    <t>สภ.ดอนจาน</t>
  </si>
  <si>
    <t>สภ.ร่องคำ</t>
  </si>
  <si>
    <t>สภ.สามชัย</t>
  </si>
  <si>
    <t>สภ.ฆ้องชัย</t>
  </si>
  <si>
    <t>สภ.นาดู</t>
  </si>
  <si>
    <t>สภ.สหัสขันธ์</t>
  </si>
  <si>
    <t>สภ.นามน</t>
  </si>
  <si>
    <t>สภ.นากุง</t>
  </si>
  <si>
    <t>สภ.ลำปาว</t>
  </si>
  <si>
    <t>สภ.แซงบาดาล</t>
  </si>
  <si>
    <t>สภ.บ้านหนองเม็ก</t>
  </si>
  <si>
    <t>ภ.จว.นครพนม</t>
  </si>
  <si>
    <t>สภ.เมืองนครพนม</t>
  </si>
  <si>
    <t>สภ.ท่าอุเทน</t>
  </si>
  <si>
    <t>สภ.ธาตุพนม</t>
  </si>
  <si>
    <t>สภ.บ้านแพง</t>
  </si>
  <si>
    <t>สภ.ศรีสงคราม</t>
  </si>
  <si>
    <t>สภ.นาหม</t>
  </si>
  <si>
    <t>สภ.โทนสวรรค์</t>
  </si>
  <si>
    <t>สภ.บ้านกลาง</t>
  </si>
  <si>
    <t>สภ.นาแก</t>
  </si>
  <si>
    <t>สภ.เรณูนคร</t>
  </si>
  <si>
    <t>สภ.นาหว้า</t>
  </si>
  <si>
    <t>สภ.ปลาปาก</t>
  </si>
  <si>
    <t>สภ.หนองฮี</t>
  </si>
  <si>
    <t>สภ.หลักศิลา</t>
  </si>
  <si>
    <t>สภ.วังยาง</t>
  </si>
  <si>
    <t>สภ.กุตาไก้</t>
  </si>
  <si>
    <t>สภ.หนองบ่อ</t>
  </si>
  <si>
    <t>สภ.พระชอง</t>
  </si>
  <si>
    <t>สภ.นาโดน</t>
  </si>
  <si>
    <t>ภ.จว.มหาสารคาม</t>
  </si>
  <si>
    <t>สภ.เมืองมหาสารคาม</t>
  </si>
  <si>
    <t>สภ.โกสุมพิสัย</t>
  </si>
  <si>
    <t>สภ.พยัคฆภูมิพิสัย</t>
  </si>
  <si>
    <t>สภ.กันทรวิชัย</t>
  </si>
  <si>
    <t>สภ.วาปีปทุม</t>
  </si>
  <si>
    <t>สภ.บรบือ</t>
  </si>
  <si>
    <t>สภ.เซียงยืน</t>
  </si>
  <si>
    <t>สภ.นาเชือก</t>
  </si>
  <si>
    <t>สภ.ยางสีสุราช</t>
  </si>
  <si>
    <t>สภ.แกดำ</t>
  </si>
  <si>
    <t>สภ.กุดรัง</t>
  </si>
  <si>
    <t>สภ.ชื่นชม</t>
  </si>
  <si>
    <t>สภ.นาดูน</t>
  </si>
  <si>
    <t>สภ.เขวาใหญ่</t>
  </si>
  <si>
    <t>สภ.กู้ทอง</t>
  </si>
  <si>
    <t>สภ.ดอนหว่าน</t>
  </si>
  <si>
    <t>สภ.เหล่า</t>
  </si>
  <si>
    <t>สภ.น่าข่า</t>
  </si>
  <si>
    <t>สภ.ราษฎร์เจริญ</t>
  </si>
  <si>
    <t>สภ.ปอพาน</t>
  </si>
  <si>
    <t>สภ.นาสีนวน</t>
  </si>
  <si>
    <t>สภ.หนองซอน</t>
  </si>
  <si>
    <t>สภ.กำพี้</t>
  </si>
  <si>
    <t>สภ.มะค่า</t>
  </si>
  <si>
    <t>ภ.จว.มุกดาหาร</t>
  </si>
  <si>
    <t>สภ.เมองมุกดาหาร</t>
  </si>
  <si>
    <t>สภ.คำซะอี</t>
  </si>
  <si>
    <t>สภ.ดอนตาล</t>
  </si>
  <si>
    <t>สภ.นิคมคำสร้อย</t>
  </si>
  <si>
    <t>สภ.ดงหลวง</t>
  </si>
  <si>
    <t>สภ.หว้านใหญ่</t>
  </si>
  <si>
    <t>สภ.หนองสูง</t>
  </si>
  <si>
    <t>สภ.ผึ่งแดด</t>
  </si>
  <si>
    <t>สภ.บ้านค้อ</t>
  </si>
  <si>
    <t>สภ.กกตูม</t>
  </si>
  <si>
    <t>สภ.หนองสูงใต้</t>
  </si>
  <si>
    <t>สภ.คำป่าหลาย</t>
  </si>
  <si>
    <t>สภ.ป่าไร่</t>
  </si>
  <si>
    <t>สภ.นาอุดม</t>
  </si>
  <si>
    <t>ภ.จว.หนองบัวลำภู</t>
  </si>
  <si>
    <t>สภ.เมืองหนองบัวลำภู</t>
  </si>
  <si>
    <t>สภ.โนนสัง</t>
  </si>
  <si>
    <t>สภ.นากลาง</t>
  </si>
  <si>
    <t>สภ.ศรีบุญเรือง</t>
  </si>
  <si>
    <t>สภ.สุวรรณคูหา</t>
  </si>
  <si>
    <t>สภ.นาวัง</t>
  </si>
  <si>
    <t>สภ.โนนเมือง</t>
  </si>
  <si>
    <t>ภ.จว.หนองคาย</t>
  </si>
  <si>
    <t>สภ.เมืองหนองคาย</t>
  </si>
  <si>
    <t>สภ.ท่าปอ</t>
  </si>
  <si>
    <t>สภ.โพนพิสัย</t>
  </si>
  <si>
    <t>สภ.สังคม</t>
  </si>
  <si>
    <t>สภ.ศรีเชียงใหม่</t>
  </si>
  <si>
    <t>สภ.เฝ้าไร่</t>
  </si>
  <si>
    <t>สภ.รัตนวาปี</t>
  </si>
  <si>
    <t>สภ.โพธิ์ตาก</t>
  </si>
  <si>
    <t>สภ.สระใคร</t>
  </si>
  <si>
    <t>สภ.เชิม</t>
  </si>
  <si>
    <t>สภ.นางิ้ว</t>
  </si>
  <si>
    <t>สภ.เหล่าต่างคำ</t>
  </si>
  <si>
    <t>สภ.เวี่ยงคุก</t>
  </si>
  <si>
    <t>ภ.จว.เลย</t>
  </si>
  <si>
    <t>สภ.เมืองเลย</t>
  </si>
  <si>
    <t>สภ.วังสะพุง</t>
  </si>
  <si>
    <t>สภ.เชียงคาน</t>
  </si>
  <si>
    <t>สภ.ด่านซ้าย</t>
  </si>
  <si>
    <t>สภ.ภูเรือ</t>
  </si>
  <si>
    <t>สภ.หนองหิน</t>
  </si>
  <si>
    <t>สภ.เอราววัณ</t>
  </si>
  <si>
    <t>สภ.ปากซม</t>
  </si>
  <si>
    <t>สภ.ท่าลี่</t>
  </si>
  <si>
    <t>สภ.ผาขาว</t>
  </si>
  <si>
    <t>สภ.ภูกระดึง</t>
  </si>
  <si>
    <t>สภ.นาด้วง</t>
  </si>
  <si>
    <t>สภ.ภูหลวง</t>
  </si>
  <si>
    <t>สภ.นาแห้ว</t>
  </si>
  <si>
    <t>สภ.โคกงาม</t>
  </si>
  <si>
    <t>สภ.นาตินดำ</t>
  </si>
  <si>
    <t>สภ.หนองหญ้าปล้อง</t>
  </si>
  <si>
    <t>สภ.เซียงกลม</t>
  </si>
  <si>
    <t>ภ.จว.สกลนคร</t>
  </si>
  <si>
    <t>สภ.เมืองกสกลนคร</t>
  </si>
  <si>
    <t>สภ.พรรณนานิคม</t>
  </si>
  <si>
    <t>สภ.วาชิรภูมิ</t>
  </si>
  <si>
    <t>สภ.สว่างแดนดิน</t>
  </si>
  <si>
    <t>สภ.วานรนิวาส</t>
  </si>
  <si>
    <t>สภ.กุสุมาลย์</t>
  </si>
  <si>
    <t>สภ.อากาศอำนวย</t>
  </si>
  <si>
    <t>สภ.กุดบาก</t>
  </si>
  <si>
    <t>สภ.พังโคน</t>
  </si>
  <si>
    <t>สภ.บ้านม่วง</t>
  </si>
  <si>
    <t>สภ.คำตากล้า</t>
  </si>
  <si>
    <t>สภ.เจริญศิลป์</t>
  </si>
  <si>
    <t>สภ.ส่องดาว</t>
  </si>
  <si>
    <t>สภ.นิคมน้ำอูน</t>
  </si>
  <si>
    <t>สภ.เต่างอย</t>
  </si>
  <si>
    <t>สภ.โคกศรีสุพรรณ</t>
  </si>
  <si>
    <t>สภ.โพนนาแก้ว</t>
  </si>
  <si>
    <t>สภ.ภูพาน</t>
  </si>
  <si>
    <t>สภ.ขมิ้น</t>
  </si>
  <si>
    <t>สภ.ตาดโตน</t>
  </si>
  <si>
    <t>สภ.แวง</t>
  </si>
  <si>
    <t>สภ.ศรีวิชัย</t>
  </si>
  <si>
    <t>สภ.หนองสนม</t>
  </si>
  <si>
    <t>สภ.โพนงาม</t>
  </si>
  <si>
    <t>สภ.โพนแพง</t>
  </si>
  <si>
    <t>สภ.สว่าง</t>
  </si>
  <si>
    <t>สภ.สร้างค้อ</t>
  </si>
  <si>
    <t>สภ.คำน่อ</t>
  </si>
  <si>
    <t>สภ.ดงมะไฟ</t>
  </si>
  <si>
    <t>สภ.นาใน</t>
  </si>
  <si>
    <t>สภ.โคกสี</t>
  </si>
  <si>
    <t>ภ.จว.ร้อยเอ็ด</t>
  </si>
  <si>
    <t>สภ.เมืองร้อยเอ็ด</t>
  </si>
  <si>
    <t>สภ.สุวรรณภูมิ</t>
  </si>
  <si>
    <t>สภ.เสลภูมิ</t>
  </si>
  <si>
    <t>สภ.เกษตรวิสัย</t>
  </si>
  <si>
    <t>สภ.จตุรพักตรวิมาน</t>
  </si>
  <si>
    <t>สภ.จังหาร</t>
  </si>
  <si>
    <t>สภ.ทุ่งเขาหลวง</t>
  </si>
  <si>
    <t>สภ.ธวัชบุรี</t>
  </si>
  <si>
    <t>สภ.พนมไพร</t>
  </si>
  <si>
    <t>สภ.โพธิ์ชัย</t>
  </si>
  <si>
    <t>สภ.เมยวดี</t>
  </si>
  <si>
    <t>สภ.หนองพอก</t>
  </si>
  <si>
    <t>สภ.อาจสามารถ</t>
  </si>
  <si>
    <t>สภ.โพธิ์ทอง</t>
  </si>
  <si>
    <t>สภ.โพนทราย</t>
  </si>
  <si>
    <t>สภ.ศรีสมเด็จ</t>
  </si>
  <si>
    <t>สภ.ปทุมรัตต์</t>
  </si>
  <si>
    <t>สภ.เมืองสรวง</t>
  </si>
  <si>
    <t>สภ.บ้านบัวขาว</t>
  </si>
  <si>
    <t>สภ.เชียงขวัญ</t>
  </si>
  <si>
    <t>สภ.เชียงใหม่</t>
  </si>
  <si>
    <t>สภ.ดงครั่งใหญ่</t>
  </si>
  <si>
    <t>สภ.ขวาว</t>
  </si>
  <si>
    <t>สภ.หน่อม</t>
  </si>
  <si>
    <t>สภ.หัวโทน</t>
  </si>
  <si>
    <t>สภ.โคกสว่าง</t>
  </si>
  <si>
    <t>สภ.บ้านดู่</t>
  </si>
  <si>
    <t>สภ.หนองแวงควง</t>
  </si>
  <si>
    <t>สภ.ม่วงลาด</t>
  </si>
  <si>
    <t>สภ.ดูใหญ่</t>
  </si>
  <si>
    <t>ประจวบคีรีขันธ์</t>
  </si>
  <si>
    <t>หัวหิน</t>
  </si>
  <si>
    <t>บ้านหนองพลับ</t>
  </si>
  <si>
    <t>ปราณบุรี</t>
  </si>
  <si>
    <t>ปากน้ำปราณ</t>
  </si>
  <si>
    <t>สามร้อยยอด</t>
  </si>
  <si>
    <t>สามกระทาย</t>
  </si>
  <si>
    <t>บ้านยางชุม</t>
  </si>
  <si>
    <t>กุยบุรี</t>
  </si>
  <si>
    <t>อ่าวน้อย</t>
  </si>
  <si>
    <t>เมืองประจวบคีรีขันธ์</t>
  </si>
  <si>
    <t>คลองวาน</t>
  </si>
  <si>
    <t>ห้วยยาง</t>
  </si>
  <si>
    <t>ทับสะแก</t>
  </si>
  <si>
    <t>ธงชัย</t>
  </si>
  <si>
    <t>บางสะพาน</t>
  </si>
  <si>
    <t>บางสะพานน้อย</t>
  </si>
  <si>
    <t>เมืองสมุทรสาคร</t>
  </si>
  <si>
    <t>กระทุ่มแบน</t>
  </si>
  <si>
    <t>บ้านแพ้ว</t>
  </si>
  <si>
    <t>โคกขาม</t>
  </si>
  <si>
    <t>บางโทรัด</t>
  </si>
  <si>
    <t>เมืองสมุทรสงคราม</t>
  </si>
  <si>
    <t>อัมพวา</t>
  </si>
  <si>
    <t>บางคนที</t>
  </si>
  <si>
    <t>ลาดใหญ่</t>
  </si>
  <si>
    <t>ยี่สาร</t>
  </si>
  <si>
    <t>ทำสำนวน
(จำนวนคดี)</t>
  </si>
  <si>
    <t>รวมทั้งหมด</t>
  </si>
  <si>
    <t xml:space="preserve">                                                      สถิติคดีอาญา ปีงบประมาณ 2558 ภ.จว.เชียงใหม่                                </t>
  </si>
  <si>
    <t>เมืองน่าน</t>
  </si>
  <si>
    <t>เวียงสา</t>
  </si>
  <si>
    <t>นาน้อย</t>
  </si>
  <si>
    <t>นาหมื่น</t>
  </si>
  <si>
    <t>ท่าวังผา</t>
  </si>
  <si>
    <t>ปัว</t>
  </si>
  <si>
    <t>เชียงกลาง</t>
  </si>
  <si>
    <t>ทุ่งช้าง</t>
  </si>
  <si>
    <t>สองแคว</t>
  </si>
  <si>
    <t>พระเกียรติ</t>
  </si>
  <si>
    <t>บ่อเกลือ</t>
  </si>
  <si>
    <t>สันติสุข</t>
  </si>
  <si>
    <t>แม่จริม</t>
  </si>
  <si>
    <t>ภูเพียง</t>
  </si>
  <si>
    <t>บ้านหลวง</t>
  </si>
  <si>
    <t>เรือง</t>
  </si>
  <si>
    <t>น้ำมวบ</t>
  </si>
  <si>
    <t>ตาลชุม</t>
  </si>
  <si>
    <t>งอบ</t>
  </si>
  <si>
    <t>อวน</t>
  </si>
  <si>
    <t>ของ ภ.จว.น่าน</t>
  </si>
  <si>
    <t xml:space="preserve">แบบรายงานสถิติคดี จราจร ปีงบประมาณ 2558                                                                                                   </t>
  </si>
  <si>
    <t>ศาลจังหวัด
( จำนวนคดี )</t>
  </si>
  <si>
    <t xml:space="preserve">                                                                                                                            หน่วยงาน ภ.จว.ปัตตานี                                                                                                             อาญา</t>
  </si>
  <si>
    <t>หน่วยงาน ศชต.</t>
  </si>
  <si>
    <t>0 3 0</t>
  </si>
  <si>
    <t>4 ใบแดง
= 1 สำนวน</t>
  </si>
  <si>
    <t xml:space="preserve">บช. </t>
  </si>
  <si>
    <t xml:space="preserve">บก. </t>
  </si>
  <si>
    <t>หน่วยงาน บช.น.</t>
  </si>
  <si>
    <t>หน่วยงาน  ภ.1</t>
  </si>
  <si>
    <t>บช.</t>
  </si>
  <si>
    <t>บก.</t>
  </si>
  <si>
    <t>หน่วยงาน ภ. 2</t>
  </si>
  <si>
    <t>เชียงใหม่</t>
  </si>
  <si>
    <t>เชียงราย</t>
  </si>
  <si>
    <t>ลำปาง</t>
  </si>
  <si>
    <t>ลำพูน</t>
  </si>
  <si>
    <t>แพร่</t>
  </si>
  <si>
    <t>พะเยา</t>
  </si>
  <si>
    <t>น่าน</t>
  </si>
  <si>
    <t>แม่ฮ่องสอน</t>
  </si>
  <si>
    <t xml:space="preserve">                                            หน่วยงาน ภ. 6                                                        </t>
  </si>
  <si>
    <t>หน่วยงาน  ภ.7</t>
  </si>
  <si>
    <t>หน่วยงาน ภ. 9</t>
  </si>
  <si>
    <t>10 บก.</t>
  </si>
  <si>
    <t>9 บก.</t>
  </si>
  <si>
    <t>8 บก.</t>
  </si>
  <si>
    <t>12 บก.</t>
  </si>
  <si>
    <t>7 บก.</t>
  </si>
  <si>
    <t>4 บก.</t>
  </si>
  <si>
    <t>3 บก.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</si>
</sst>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9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Angsana New"/>
      <family val="1"/>
    </font>
    <font>
      <sz val="10"/>
      <name val="Arial"/>
      <family val="2"/>
    </font>
    <font>
      <sz val="16"/>
      <name val="TH SarabunPSK"/>
      <family val="2"/>
    </font>
    <font>
      <b/>
      <u/>
      <sz val="16"/>
      <color theme="1"/>
      <name val="TH SarabunPSK"/>
      <family val="2"/>
    </font>
    <font>
      <b/>
      <sz val="16"/>
      <color theme="1"/>
      <name val="Angsana New"/>
      <family val="1"/>
    </font>
    <font>
      <sz val="14"/>
      <color theme="1"/>
      <name val="TH SarabunPSK"/>
      <family val="2"/>
    </font>
    <font>
      <u/>
      <sz val="16"/>
      <color theme="1"/>
      <name val="TH SarabunPSK"/>
      <family val="2"/>
    </font>
    <font>
      <shadow/>
      <sz val="16"/>
      <name val="TH SarabunPSK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b/>
      <sz val="18"/>
      <color rgb="FF000000"/>
      <name val="TH SarabunPSK"/>
      <family val="2"/>
    </font>
    <font>
      <sz val="18"/>
      <color rgb="FF000000"/>
      <name val="TH SarabunPSK"/>
      <family val="2"/>
    </font>
    <font>
      <b/>
      <sz val="14"/>
      <name val="TH SarabunPSK"/>
      <family val="2"/>
    </font>
    <font>
      <sz val="15"/>
      <color theme="1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b/>
      <sz val="22"/>
      <color theme="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color theme="1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0"/>
  </cellStyleXfs>
  <cellXfs count="435">
    <xf numFmtId="0" fontId="0" fillId="0" borderId="0" xfId="0"/>
    <xf numFmtId="3" fontId="2" fillId="0" borderId="8" xfId="0" applyNumberFormat="1" applyFont="1" applyBorder="1"/>
    <xf numFmtId="3" fontId="2" fillId="0" borderId="6" xfId="0" applyNumberFormat="1" applyFont="1" applyBorder="1"/>
    <xf numFmtId="3" fontId="2" fillId="0" borderId="6" xfId="0" applyNumberFormat="1" applyFont="1" applyBorder="1" applyAlignment="1"/>
    <xf numFmtId="3" fontId="3" fillId="11" borderId="6" xfId="0" applyNumberFormat="1" applyFont="1" applyFill="1" applyBorder="1"/>
    <xf numFmtId="3" fontId="3" fillId="14" borderId="6" xfId="0" applyNumberFormat="1" applyFont="1" applyFill="1" applyBorder="1"/>
    <xf numFmtId="3" fontId="2" fillId="0" borderId="6" xfId="0" applyNumberFormat="1" applyFont="1" applyFill="1" applyBorder="1"/>
    <xf numFmtId="3" fontId="3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14" borderId="6" xfId="0" applyNumberFormat="1" applyFont="1" applyFill="1" applyBorder="1" applyAlignment="1">
      <alignment horizontal="center" vertical="center"/>
    </xf>
    <xf numFmtId="3" fontId="3" fillId="11" borderId="6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10" fillId="14" borderId="6" xfId="0" applyNumberFormat="1" applyFont="1" applyFill="1" applyBorder="1" applyAlignment="1">
      <alignment horizontal="center" vertical="center"/>
    </xf>
    <xf numFmtId="3" fontId="20" fillId="0" borderId="6" xfId="0" applyNumberFormat="1" applyFont="1" applyBorder="1" applyAlignment="1">
      <alignment horizontal="center" vertical="center" wrapText="1"/>
    </xf>
    <xf numFmtId="3" fontId="20" fillId="14" borderId="6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3" fontId="2" fillId="0" borderId="0" xfId="0" applyNumberFormat="1" applyFont="1"/>
    <xf numFmtId="3" fontId="3" fillId="0" borderId="0" xfId="0" applyNumberFormat="1" applyFont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2" fillId="0" borderId="6" xfId="1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15" borderId="2" xfId="0" applyNumberFormat="1" applyFont="1" applyFill="1" applyBorder="1" applyAlignment="1">
      <alignment horizontal="center"/>
    </xf>
    <xf numFmtId="3" fontId="3" fillId="15" borderId="4" xfId="0" applyNumberFormat="1" applyFont="1" applyFill="1" applyBorder="1" applyAlignment="1">
      <alignment horizontal="center"/>
    </xf>
    <xf numFmtId="3" fontId="3" fillId="15" borderId="3" xfId="0" applyNumberFormat="1" applyFont="1" applyFill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3" fillId="2" borderId="6" xfId="0" applyNumberFormat="1" applyFont="1" applyFill="1" applyBorder="1" applyAlignment="1">
      <alignment horizontal="center" vertical="center"/>
    </xf>
    <xf numFmtId="3" fontId="2" fillId="14" borderId="6" xfId="0" applyNumberFormat="1" applyFont="1" applyFill="1" applyBorder="1" applyAlignment="1">
      <alignment horizontal="center"/>
    </xf>
    <xf numFmtId="3" fontId="3" fillId="11" borderId="6" xfId="0" applyNumberFormat="1" applyFont="1" applyFill="1" applyBorder="1" applyAlignment="1">
      <alignment horizontal="center"/>
    </xf>
    <xf numFmtId="3" fontId="3" fillId="14" borderId="4" xfId="0" applyNumberFormat="1" applyFont="1" applyFill="1" applyBorder="1" applyAlignment="1">
      <alignment horizontal="center" vertical="center"/>
    </xf>
    <xf numFmtId="3" fontId="3" fillId="14" borderId="3" xfId="0" applyNumberFormat="1" applyFont="1" applyFill="1" applyBorder="1" applyAlignment="1">
      <alignment horizontal="center" vertical="center"/>
    </xf>
    <xf numFmtId="3" fontId="3" fillId="14" borderId="2" xfId="0" applyNumberFormat="1" applyFont="1" applyFill="1" applyBorder="1" applyAlignment="1">
      <alignment horizontal="center" vertical="center"/>
    </xf>
    <xf numFmtId="3" fontId="3" fillId="11" borderId="6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2" fillId="11" borderId="6" xfId="0" applyNumberFormat="1" applyFont="1" applyFill="1" applyBorder="1" applyAlignment="1">
      <alignment horizontal="center" vertical="top"/>
    </xf>
    <xf numFmtId="3" fontId="2" fillId="0" borderId="6" xfId="0" applyNumberFormat="1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7" borderId="2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>
      <alignment horizontal="center" vertical="center" wrapText="1"/>
    </xf>
    <xf numFmtId="3" fontId="2" fillId="7" borderId="3" xfId="0" applyNumberFormat="1" applyFont="1" applyFill="1" applyBorder="1" applyAlignment="1">
      <alignment horizontal="center" vertical="center" wrapText="1"/>
    </xf>
    <xf numFmtId="3" fontId="2" fillId="14" borderId="6" xfId="0" applyNumberFormat="1" applyFont="1" applyFill="1" applyBorder="1" applyAlignment="1">
      <alignment horizontal="center" vertical="center" wrapText="1"/>
    </xf>
    <xf numFmtId="3" fontId="2" fillId="11" borderId="3" xfId="0" applyNumberFormat="1" applyFont="1" applyFill="1" applyBorder="1" applyAlignment="1">
      <alignment horizontal="center" vertical="top"/>
    </xf>
    <xf numFmtId="3" fontId="2" fillId="0" borderId="0" xfId="0" applyNumberFormat="1" applyFont="1" applyAlignment="1">
      <alignment horizontal="center" vertical="center"/>
    </xf>
    <xf numFmtId="3" fontId="2" fillId="14" borderId="3" xfId="0" applyNumberFormat="1" applyFont="1" applyFill="1" applyBorder="1" applyAlignment="1">
      <alignment horizontal="center"/>
    </xf>
    <xf numFmtId="3" fontId="3" fillId="14" borderId="6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/>
    </xf>
    <xf numFmtId="3" fontId="2" fillId="0" borderId="11" xfId="0" applyNumberFormat="1" applyFont="1" applyBorder="1"/>
    <xf numFmtId="3" fontId="2" fillId="0" borderId="11" xfId="0" applyNumberFormat="1" applyFont="1" applyBorder="1" applyAlignment="1">
      <alignment horizontal="center" vertical="top"/>
    </xf>
    <xf numFmtId="3" fontId="2" fillId="14" borderId="6" xfId="0" applyNumberFormat="1" applyFont="1" applyFill="1" applyBorder="1" applyAlignment="1">
      <alignment horizontal="center"/>
    </xf>
    <xf numFmtId="3" fontId="2" fillId="0" borderId="9" xfId="0" applyNumberFormat="1" applyFont="1" applyBorder="1"/>
    <xf numFmtId="3" fontId="2" fillId="14" borderId="2" xfId="0" applyNumberFormat="1" applyFont="1" applyFill="1" applyBorder="1" applyAlignment="1">
      <alignment horizontal="center"/>
    </xf>
    <xf numFmtId="3" fontId="2" fillId="14" borderId="4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3" fontId="3" fillId="15" borderId="6" xfId="0" applyNumberFormat="1" applyFont="1" applyFill="1" applyBorder="1" applyAlignment="1">
      <alignment horizontal="center" vertical="center"/>
    </xf>
    <xf numFmtId="3" fontId="3" fillId="14" borderId="6" xfId="0" applyNumberFormat="1" applyFont="1" applyFill="1" applyBorder="1" applyAlignment="1">
      <alignment horizontal="center" vertical="center"/>
    </xf>
    <xf numFmtId="3" fontId="2" fillId="14" borderId="6" xfId="0" applyNumberFormat="1" applyFont="1" applyFill="1" applyBorder="1" applyAlignment="1">
      <alignment horizontal="center" vertical="center"/>
    </xf>
    <xf numFmtId="3" fontId="2" fillId="11" borderId="6" xfId="0" applyNumberFormat="1" applyFont="1" applyFill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15" borderId="2" xfId="0" applyNumberFormat="1" applyFont="1" applyFill="1" applyBorder="1" applyAlignment="1">
      <alignment horizontal="center" vertical="center"/>
    </xf>
    <xf numFmtId="3" fontId="2" fillId="15" borderId="3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3" fontId="2" fillId="4" borderId="6" xfId="0" applyNumberFormat="1" applyFont="1" applyFill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2" fillId="8" borderId="6" xfId="0" applyNumberFormat="1" applyFont="1" applyFill="1" applyBorder="1" applyAlignment="1">
      <alignment horizontal="center" vertical="center"/>
    </xf>
    <xf numFmtId="3" fontId="13" fillId="0" borderId="6" xfId="0" applyNumberFormat="1" applyFont="1" applyBorder="1" applyAlignment="1">
      <alignment horizontal="center" vertical="center" readingOrder="1"/>
    </xf>
    <xf numFmtId="3" fontId="2" fillId="0" borderId="0" xfId="0" applyNumberFormat="1" applyFont="1" applyFill="1" applyAlignment="1">
      <alignment horizontal="center" vertical="center"/>
    </xf>
    <xf numFmtId="3" fontId="2" fillId="12" borderId="6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2" fillId="0" borderId="1" xfId="1" quotePrefix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7" xfId="1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9" xfId="1" applyNumberFormat="1" applyFont="1" applyBorder="1" applyAlignment="1">
      <alignment horizontal="center" vertical="center"/>
    </xf>
    <xf numFmtId="3" fontId="2" fillId="0" borderId="17" xfId="1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14" xfId="1" applyNumberFormat="1" applyFont="1" applyBorder="1" applyAlignment="1">
      <alignment horizontal="center" vertical="center"/>
    </xf>
    <xf numFmtId="3" fontId="2" fillId="0" borderId="20" xfId="0" applyNumberFormat="1" applyFont="1" applyBorder="1" applyAlignment="1">
      <alignment horizontal="center" vertical="center"/>
    </xf>
    <xf numFmtId="3" fontId="2" fillId="0" borderId="11" xfId="1" applyNumberFormat="1" applyFont="1" applyBorder="1" applyAlignment="1">
      <alignment horizontal="center" vertical="center"/>
    </xf>
    <xf numFmtId="3" fontId="2" fillId="0" borderId="21" xfId="1" applyNumberFormat="1" applyFont="1" applyBorder="1" applyAlignment="1">
      <alignment horizontal="center" vertical="center"/>
    </xf>
    <xf numFmtId="3" fontId="2" fillId="0" borderId="12" xfId="1" applyNumberFormat="1" applyFont="1" applyBorder="1" applyAlignment="1">
      <alignment horizontal="center" vertical="center"/>
    </xf>
    <xf numFmtId="3" fontId="2" fillId="0" borderId="10" xfId="1" applyNumberFormat="1" applyFont="1" applyBorder="1" applyAlignment="1">
      <alignment horizontal="center" vertical="center"/>
    </xf>
    <xf numFmtId="3" fontId="2" fillId="0" borderId="18" xfId="1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2" fillId="0" borderId="20" xfId="1" applyNumberFormat="1" applyFont="1" applyBorder="1" applyAlignment="1">
      <alignment horizontal="center" vertical="center"/>
    </xf>
    <xf numFmtId="3" fontId="2" fillId="14" borderId="6" xfId="1" applyNumberFormat="1" applyFont="1" applyFill="1" applyBorder="1" applyAlignment="1">
      <alignment horizontal="center" vertical="center"/>
    </xf>
    <xf numFmtId="3" fontId="2" fillId="11" borderId="6" xfId="1" applyNumberFormat="1" applyFont="1" applyFill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22" xfId="1" applyNumberFormat="1" applyFont="1" applyBorder="1" applyAlignment="1">
      <alignment horizontal="center" vertical="center"/>
    </xf>
    <xf numFmtId="3" fontId="2" fillId="0" borderId="23" xfId="1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0" xfId="1" applyNumberFormat="1" applyFont="1" applyBorder="1" applyAlignment="1">
      <alignment horizontal="center" vertical="center"/>
    </xf>
    <xf numFmtId="3" fontId="2" fillId="15" borderId="6" xfId="0" applyNumberFormat="1" applyFont="1" applyFill="1" applyBorder="1" applyAlignment="1">
      <alignment horizontal="center"/>
    </xf>
    <xf numFmtId="3" fontId="12" fillId="0" borderId="6" xfId="0" applyNumberFormat="1" applyFont="1" applyBorder="1" applyAlignment="1">
      <alignment horizontal="left"/>
    </xf>
    <xf numFmtId="3" fontId="2" fillId="0" borderId="6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top"/>
    </xf>
    <xf numFmtId="3" fontId="2" fillId="0" borderId="5" xfId="0" applyNumberFormat="1" applyFont="1" applyBorder="1" applyAlignment="1">
      <alignment horizontal="left"/>
    </xf>
    <xf numFmtId="3" fontId="2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 vertical="top"/>
    </xf>
    <xf numFmtId="3" fontId="2" fillId="0" borderId="5" xfId="0" applyNumberFormat="1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left" vertical="center"/>
    </xf>
    <xf numFmtId="3" fontId="12" fillId="0" borderId="5" xfId="0" applyNumberFormat="1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center" vertical="center"/>
    </xf>
    <xf numFmtId="3" fontId="2" fillId="14" borderId="13" xfId="0" applyNumberFormat="1" applyFont="1" applyFill="1" applyBorder="1" applyAlignment="1">
      <alignment horizontal="center" vertical="center"/>
    </xf>
    <xf numFmtId="3" fontId="2" fillId="11" borderId="13" xfId="0" applyNumberFormat="1" applyFont="1" applyFill="1" applyBorder="1" applyAlignment="1">
      <alignment horizontal="center" vertical="center"/>
    </xf>
    <xf numFmtId="3" fontId="2" fillId="14" borderId="3" xfId="0" applyNumberFormat="1" applyFont="1" applyFill="1" applyBorder="1" applyAlignment="1">
      <alignment horizontal="center" vertical="center"/>
    </xf>
    <xf numFmtId="3" fontId="8" fillId="14" borderId="3" xfId="0" applyNumberFormat="1" applyFont="1" applyFill="1" applyBorder="1" applyAlignment="1">
      <alignment horizontal="center" vertical="center"/>
    </xf>
    <xf numFmtId="3" fontId="2" fillId="13" borderId="6" xfId="0" applyNumberFormat="1" applyFont="1" applyFill="1" applyBorder="1" applyAlignment="1">
      <alignment horizontal="center" vertical="top"/>
    </xf>
    <xf numFmtId="3" fontId="14" fillId="0" borderId="0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4" fillId="11" borderId="6" xfId="0" applyNumberFormat="1" applyFont="1" applyFill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" fillId="15" borderId="1" xfId="0" applyNumberFormat="1" applyFont="1" applyFill="1" applyBorder="1" applyAlignment="1">
      <alignment horizontal="center" vertical="center"/>
    </xf>
    <xf numFmtId="3" fontId="1" fillId="15" borderId="10" xfId="0" applyNumberFormat="1" applyFont="1" applyFill="1" applyBorder="1" applyAlignment="1">
      <alignment horizontal="center" vertical="center"/>
    </xf>
    <xf numFmtId="3" fontId="14" fillId="9" borderId="6" xfId="0" applyNumberFormat="1" applyFont="1" applyFill="1" applyBorder="1" applyAlignment="1">
      <alignment horizontal="center" vertical="center"/>
    </xf>
    <xf numFmtId="3" fontId="14" fillId="9" borderId="2" xfId="0" applyNumberFormat="1" applyFont="1" applyFill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 wrapText="1"/>
    </xf>
    <xf numFmtId="3" fontId="16" fillId="10" borderId="6" xfId="0" applyNumberFormat="1" applyFont="1" applyFill="1" applyBorder="1" applyAlignment="1">
      <alignment horizontal="center" vertical="center" wrapText="1"/>
    </xf>
    <xf numFmtId="3" fontId="17" fillId="4" borderId="1" xfId="0" applyNumberFormat="1" applyFont="1" applyFill="1" applyBorder="1" applyAlignment="1">
      <alignment horizontal="center" vertical="center" wrapText="1"/>
    </xf>
    <xf numFmtId="3" fontId="16" fillId="4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3" fontId="15" fillId="0" borderId="6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3" fontId="16" fillId="4" borderId="6" xfId="0" applyNumberFormat="1" applyFont="1" applyFill="1" applyBorder="1" applyAlignment="1">
      <alignment horizontal="center" vertical="center" wrapText="1"/>
    </xf>
    <xf numFmtId="3" fontId="16" fillId="0" borderId="6" xfId="0" applyNumberFormat="1" applyFont="1" applyBorder="1" applyAlignment="1">
      <alignment horizontal="center" vertical="center"/>
    </xf>
    <xf numFmtId="3" fontId="15" fillId="0" borderId="6" xfId="0" applyNumberFormat="1" applyFont="1" applyBorder="1" applyAlignment="1">
      <alignment horizontal="center" vertical="top" wrapText="1"/>
    </xf>
    <xf numFmtId="3" fontId="16" fillId="0" borderId="1" xfId="0" applyNumberFormat="1" applyFont="1" applyBorder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 vertical="center" wrapText="1"/>
    </xf>
    <xf numFmtId="3" fontId="17" fillId="4" borderId="5" xfId="0" applyNumberFormat="1" applyFont="1" applyFill="1" applyBorder="1" applyAlignment="1">
      <alignment horizontal="center" vertical="center" wrapText="1"/>
    </xf>
    <xf numFmtId="3" fontId="16" fillId="4" borderId="5" xfId="0" applyNumberFormat="1" applyFont="1" applyFill="1" applyBorder="1" applyAlignment="1">
      <alignment horizontal="center" vertical="center" wrapText="1"/>
    </xf>
    <xf numFmtId="3" fontId="1" fillId="15" borderId="2" xfId="0" applyNumberFormat="1" applyFont="1" applyFill="1" applyBorder="1" applyAlignment="1">
      <alignment horizontal="center" vertical="center"/>
    </xf>
    <xf numFmtId="3" fontId="1" fillId="15" borderId="3" xfId="0" applyNumberFormat="1" applyFont="1" applyFill="1" applyBorder="1" applyAlignment="1">
      <alignment horizontal="center" vertical="center"/>
    </xf>
    <xf numFmtId="3" fontId="1" fillId="14" borderId="6" xfId="0" applyNumberFormat="1" applyFont="1" applyFill="1" applyBorder="1" applyAlignment="1">
      <alignment horizontal="center" vertical="center"/>
    </xf>
    <xf numFmtId="3" fontId="16" fillId="14" borderId="6" xfId="0" applyNumberFormat="1" applyFont="1" applyFill="1" applyBorder="1" applyAlignment="1">
      <alignment horizontal="center" vertical="center" wrapText="1"/>
    </xf>
    <xf numFmtId="3" fontId="1" fillId="11" borderId="6" xfId="0" applyNumberFormat="1" applyFont="1" applyFill="1" applyBorder="1" applyAlignment="1">
      <alignment horizontal="center" vertical="center"/>
    </xf>
    <xf numFmtId="3" fontId="16" fillId="11" borderId="6" xfId="0" applyNumberFormat="1" applyFont="1" applyFill="1" applyBorder="1" applyAlignment="1">
      <alignment horizontal="center" vertical="center" wrapText="1"/>
    </xf>
    <xf numFmtId="3" fontId="1" fillId="9" borderId="0" xfId="0" applyNumberFormat="1" applyFont="1" applyFill="1" applyBorder="1" applyAlignment="1">
      <alignment horizontal="center" vertical="center"/>
    </xf>
    <xf numFmtId="3" fontId="14" fillId="9" borderId="0" xfId="0" applyNumberFormat="1" applyFont="1" applyFill="1" applyBorder="1" applyAlignment="1">
      <alignment horizontal="center" vertical="center"/>
    </xf>
    <xf numFmtId="3" fontId="1" fillId="9" borderId="0" xfId="0" applyNumberFormat="1" applyFont="1" applyFill="1" applyBorder="1" applyAlignment="1">
      <alignment horizontal="center" vertical="center"/>
    </xf>
    <xf numFmtId="3" fontId="14" fillId="0" borderId="6" xfId="0" applyNumberFormat="1" applyFont="1" applyBorder="1" applyAlignment="1">
      <alignment horizontal="center" vertical="center"/>
    </xf>
    <xf numFmtId="3" fontId="14" fillId="0" borderId="6" xfId="0" applyNumberFormat="1" applyFont="1" applyBorder="1" applyAlignment="1">
      <alignment horizontal="center"/>
    </xf>
    <xf numFmtId="3" fontId="14" fillId="0" borderId="6" xfId="0" applyNumberFormat="1" applyFont="1" applyBorder="1" applyAlignment="1">
      <alignment horizontal="center" vertical="center" wrapText="1"/>
    </xf>
    <xf numFmtId="3" fontId="14" fillId="15" borderId="6" xfId="0" applyNumberFormat="1" applyFont="1" applyFill="1" applyBorder="1" applyAlignment="1">
      <alignment horizontal="center" vertical="center" wrapText="1"/>
    </xf>
    <xf numFmtId="3" fontId="14" fillId="14" borderId="6" xfId="0" applyNumberFormat="1" applyFont="1" applyFill="1" applyBorder="1" applyAlignment="1">
      <alignment horizontal="center" vertical="center" wrapText="1"/>
    </xf>
    <xf numFmtId="3" fontId="15" fillId="14" borderId="6" xfId="0" applyNumberFormat="1" applyFont="1" applyFill="1" applyBorder="1" applyAlignment="1">
      <alignment horizontal="center" vertical="center" wrapText="1"/>
    </xf>
    <xf numFmtId="3" fontId="18" fillId="0" borderId="6" xfId="0" applyNumberFormat="1" applyFont="1" applyBorder="1" applyAlignment="1">
      <alignment horizontal="center" vertical="center" wrapText="1"/>
    </xf>
    <xf numFmtId="3" fontId="14" fillId="15" borderId="2" xfId="0" applyNumberFormat="1" applyFont="1" applyFill="1" applyBorder="1" applyAlignment="1">
      <alignment horizontal="center" vertical="center" wrapText="1"/>
    </xf>
    <xf numFmtId="3" fontId="14" fillId="15" borderId="3" xfId="0" applyNumberFormat="1" applyFont="1" applyFill="1" applyBorder="1" applyAlignment="1">
      <alignment horizontal="center" vertical="center" wrapText="1"/>
    </xf>
    <xf numFmtId="3" fontId="14" fillId="11" borderId="6" xfId="0" applyNumberFormat="1" applyFont="1" applyFill="1" applyBorder="1" applyAlignment="1">
      <alignment horizontal="center" vertical="center" wrapText="1"/>
    </xf>
    <xf numFmtId="3" fontId="14" fillId="0" borderId="19" xfId="0" applyNumberFormat="1" applyFont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vertical="center" wrapText="1"/>
    </xf>
    <xf numFmtId="3" fontId="14" fillId="0" borderId="6" xfId="0" applyNumberFormat="1" applyFont="1" applyBorder="1" applyAlignment="1">
      <alignment vertical="center"/>
    </xf>
    <xf numFmtId="3" fontId="14" fillId="0" borderId="5" xfId="0" applyNumberFormat="1" applyFont="1" applyBorder="1" applyAlignment="1">
      <alignment horizontal="center"/>
    </xf>
    <xf numFmtId="3" fontId="15" fillId="0" borderId="6" xfId="0" applyNumberFormat="1" applyFont="1" applyBorder="1" applyAlignment="1">
      <alignment vertical="center"/>
    </xf>
    <xf numFmtId="3" fontId="15" fillId="4" borderId="6" xfId="0" applyNumberFormat="1" applyFont="1" applyFill="1" applyBorder="1" applyAlignment="1">
      <alignment vertical="center"/>
    </xf>
    <xf numFmtId="3" fontId="1" fillId="15" borderId="2" xfId="0" applyNumberFormat="1" applyFont="1" applyFill="1" applyBorder="1" applyAlignment="1">
      <alignment horizontal="center"/>
    </xf>
    <xf numFmtId="3" fontId="1" fillId="15" borderId="3" xfId="0" applyNumberFormat="1" applyFont="1" applyFill="1" applyBorder="1" applyAlignment="1">
      <alignment horizontal="center"/>
    </xf>
    <xf numFmtId="3" fontId="1" fillId="14" borderId="6" xfId="0" applyNumberFormat="1" applyFont="1" applyFill="1" applyBorder="1" applyAlignment="1">
      <alignment horizontal="center"/>
    </xf>
    <xf numFmtId="3" fontId="14" fillId="11" borderId="6" xfId="0" applyNumberFormat="1" applyFont="1" applyFill="1" applyBorder="1" applyAlignment="1">
      <alignment horizontal="center"/>
    </xf>
    <xf numFmtId="3" fontId="18" fillId="14" borderId="6" xfId="0" applyNumberFormat="1" applyFont="1" applyFill="1" applyBorder="1" applyAlignment="1">
      <alignment horizontal="center" vertical="center" wrapText="1"/>
    </xf>
    <xf numFmtId="3" fontId="18" fillId="13" borderId="6" xfId="0" applyNumberFormat="1" applyFont="1" applyFill="1" applyBorder="1" applyAlignment="1">
      <alignment horizontal="center" vertical="center" wrapText="1"/>
    </xf>
    <xf numFmtId="3" fontId="19" fillId="11" borderId="6" xfId="2" applyNumberFormat="1" applyFont="1" applyFill="1" applyBorder="1" applyAlignment="1">
      <alignment horizontal="center" vertical="center" wrapText="1"/>
    </xf>
    <xf numFmtId="3" fontId="8" fillId="0" borderId="0" xfId="2" applyNumberFormat="1" applyFont="1" applyAlignment="1">
      <alignment horizontal="center"/>
    </xf>
    <xf numFmtId="3" fontId="8" fillId="0" borderId="6" xfId="2" applyNumberFormat="1" applyFont="1" applyBorder="1" applyAlignment="1">
      <alignment horizontal="center" vertical="center"/>
    </xf>
    <xf numFmtId="3" fontId="8" fillId="0" borderId="6" xfId="2" applyNumberFormat="1" applyFont="1" applyBorder="1" applyAlignment="1">
      <alignment horizontal="center"/>
    </xf>
    <xf numFmtId="3" fontId="11" fillId="0" borderId="6" xfId="0" applyNumberFormat="1" applyFont="1" applyBorder="1" applyAlignment="1">
      <alignment horizontal="center" vertical="center" wrapText="1" shrinkToFit="1"/>
    </xf>
    <xf numFmtId="3" fontId="8" fillId="15" borderId="6" xfId="2" applyNumberFormat="1" applyFont="1" applyFill="1" applyBorder="1" applyAlignment="1">
      <alignment horizontal="center"/>
    </xf>
    <xf numFmtId="3" fontId="8" fillId="14" borderId="6" xfId="2" applyNumberFormat="1" applyFont="1" applyFill="1" applyBorder="1" applyAlignment="1">
      <alignment horizontal="center"/>
    </xf>
    <xf numFmtId="3" fontId="11" fillId="13" borderId="6" xfId="0" applyNumberFormat="1" applyFont="1" applyFill="1" applyBorder="1" applyAlignment="1">
      <alignment horizontal="center" vertical="center" wrapText="1" shrinkToFit="1"/>
    </xf>
    <xf numFmtId="3" fontId="2" fillId="0" borderId="6" xfId="0" applyNumberFormat="1" applyFont="1" applyBorder="1" applyAlignment="1">
      <alignment horizontal="center" vertical="center" wrapText="1" shrinkToFit="1"/>
    </xf>
    <xf numFmtId="3" fontId="14" fillId="0" borderId="0" xfId="0" applyNumberFormat="1" applyFont="1"/>
    <xf numFmtId="3" fontId="14" fillId="0" borderId="0" xfId="0" applyNumberFormat="1" applyFont="1" applyAlignment="1">
      <alignment horizontal="center"/>
    </xf>
    <xf numFmtId="3" fontId="14" fillId="15" borderId="6" xfId="0" applyNumberFormat="1" applyFont="1" applyFill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14" fillId="0" borderId="6" xfId="1" applyNumberFormat="1" applyFont="1" applyBorder="1" applyAlignment="1">
      <alignment horizontal="center" vertical="center"/>
    </xf>
    <xf numFmtId="3" fontId="14" fillId="14" borderId="6" xfId="1" applyNumberFormat="1" applyFont="1" applyFill="1" applyBorder="1" applyAlignment="1">
      <alignment horizontal="center" vertical="center"/>
    </xf>
    <xf numFmtId="3" fontId="14" fillId="4" borderId="6" xfId="0" applyNumberFormat="1" applyFont="1" applyFill="1" applyBorder="1" applyAlignment="1">
      <alignment horizontal="center" vertical="center"/>
    </xf>
    <xf numFmtId="3" fontId="14" fillId="0" borderId="6" xfId="0" applyNumberFormat="1" applyFont="1" applyFill="1" applyBorder="1" applyAlignment="1">
      <alignment horizontal="center" vertical="center"/>
    </xf>
    <xf numFmtId="3" fontId="15" fillId="14" borderId="6" xfId="1" applyNumberFormat="1" applyFont="1" applyFill="1" applyBorder="1" applyAlignment="1">
      <alignment horizontal="center" vertical="center"/>
    </xf>
    <xf numFmtId="3" fontId="14" fillId="0" borderId="6" xfId="0" applyNumberFormat="1" applyFont="1" applyBorder="1"/>
    <xf numFmtId="3" fontId="14" fillId="14" borderId="6" xfId="0" applyNumberFormat="1" applyFont="1" applyFill="1" applyBorder="1" applyAlignment="1">
      <alignment horizontal="center" vertical="center"/>
    </xf>
    <xf numFmtId="3" fontId="2" fillId="11" borderId="6" xfId="0" applyNumberFormat="1" applyFont="1" applyFill="1" applyBorder="1" applyAlignment="1">
      <alignment horizontal="center" vertical="top" wrapText="1"/>
    </xf>
    <xf numFmtId="3" fontId="3" fillId="0" borderId="0" xfId="0" applyNumberFormat="1" applyFont="1" applyAlignment="1">
      <alignment horizontal="center" vertical="center"/>
    </xf>
    <xf numFmtId="3" fontId="3" fillId="11" borderId="7" xfId="0" applyNumberFormat="1" applyFont="1" applyFill="1" applyBorder="1" applyAlignment="1">
      <alignment horizontal="center"/>
    </xf>
    <xf numFmtId="3" fontId="3" fillId="6" borderId="7" xfId="0" applyNumberFormat="1" applyFont="1" applyFill="1" applyBorder="1" applyAlignment="1">
      <alignment horizontal="center" vertical="center"/>
    </xf>
    <xf numFmtId="3" fontId="3" fillId="11" borderId="8" xfId="0" applyNumberFormat="1" applyFont="1" applyFill="1" applyBorder="1" applyAlignment="1">
      <alignment horizontal="center" vertical="top"/>
    </xf>
    <xf numFmtId="3" fontId="3" fillId="11" borderId="8" xfId="0" applyNumberFormat="1" applyFont="1" applyFill="1" applyBorder="1" applyAlignment="1">
      <alignment horizontal="center" vertical="center"/>
    </xf>
    <xf numFmtId="3" fontId="3" fillId="6" borderId="8" xfId="0" applyNumberFormat="1" applyFont="1" applyFill="1" applyBorder="1" applyAlignment="1">
      <alignment horizontal="center" vertical="center"/>
    </xf>
    <xf numFmtId="3" fontId="2" fillId="11" borderId="8" xfId="0" applyNumberFormat="1" applyFont="1" applyFill="1" applyBorder="1" applyAlignment="1">
      <alignment horizontal="center" vertical="top"/>
    </xf>
    <xf numFmtId="3" fontId="2" fillId="11" borderId="8" xfId="0" applyNumberFormat="1" applyFont="1" applyFill="1" applyBorder="1" applyAlignment="1">
      <alignment horizontal="center" vertical="top" wrapText="1"/>
    </xf>
    <xf numFmtId="3" fontId="2" fillId="0" borderId="8" xfId="1" applyNumberFormat="1" applyFont="1" applyBorder="1" applyAlignment="1">
      <alignment horizontal="center"/>
    </xf>
    <xf numFmtId="3" fontId="2" fillId="0" borderId="24" xfId="1" applyNumberFormat="1" applyFont="1" applyBorder="1" applyAlignment="1">
      <alignment horizontal="center"/>
    </xf>
    <xf numFmtId="3" fontId="2" fillId="7" borderId="24" xfId="0" applyNumberFormat="1" applyFont="1" applyFill="1" applyBorder="1" applyAlignment="1">
      <alignment horizontal="center"/>
    </xf>
    <xf numFmtId="3" fontId="2" fillId="0" borderId="11" xfId="1" applyNumberFormat="1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3" fillId="11" borderId="5" xfId="0" applyNumberFormat="1" applyFont="1" applyFill="1" applyBorder="1" applyAlignment="1">
      <alignment horizontal="center" vertical="center"/>
    </xf>
    <xf numFmtId="3" fontId="3" fillId="11" borderId="17" xfId="0" applyNumberFormat="1" applyFont="1" applyFill="1" applyBorder="1" applyAlignment="1">
      <alignment horizontal="center" vertical="top"/>
    </xf>
    <xf numFmtId="3" fontId="3" fillId="11" borderId="25" xfId="0" applyNumberFormat="1" applyFont="1" applyFill="1" applyBorder="1" applyAlignment="1">
      <alignment horizontal="center" vertical="top"/>
    </xf>
    <xf numFmtId="3" fontId="3" fillId="11" borderId="18" xfId="0" applyNumberFormat="1" applyFont="1" applyFill="1" applyBorder="1" applyAlignment="1">
      <alignment horizontal="center" vertical="top"/>
    </xf>
    <xf numFmtId="3" fontId="3" fillId="11" borderId="15" xfId="0" applyNumberFormat="1" applyFont="1" applyFill="1" applyBorder="1" applyAlignment="1">
      <alignment horizontal="center"/>
    </xf>
    <xf numFmtId="3" fontId="3" fillId="11" borderId="26" xfId="0" applyNumberFormat="1" applyFont="1" applyFill="1" applyBorder="1" applyAlignment="1">
      <alignment horizontal="center"/>
    </xf>
    <xf numFmtId="3" fontId="3" fillId="11" borderId="16" xfId="0" applyNumberFormat="1" applyFont="1" applyFill="1" applyBorder="1" applyAlignment="1">
      <alignment horizontal="center"/>
    </xf>
    <xf numFmtId="3" fontId="3" fillId="11" borderId="9" xfId="0" applyNumberFormat="1" applyFont="1" applyFill="1" applyBorder="1" applyAlignment="1">
      <alignment horizontal="center" vertical="center"/>
    </xf>
    <xf numFmtId="3" fontId="3" fillId="6" borderId="1" xfId="0" applyNumberFormat="1" applyFont="1" applyFill="1" applyBorder="1" applyAlignment="1">
      <alignment horizontal="center" vertical="center"/>
    </xf>
    <xf numFmtId="3" fontId="3" fillId="6" borderId="10" xfId="0" applyNumberFormat="1" applyFont="1" applyFill="1" applyBorder="1" applyAlignment="1">
      <alignment horizontal="center" vertical="center"/>
    </xf>
    <xf numFmtId="3" fontId="3" fillId="6" borderId="11" xfId="0" applyNumberFormat="1" applyFont="1" applyFill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top"/>
    </xf>
    <xf numFmtId="3" fontId="2" fillId="3" borderId="24" xfId="1" applyNumberFormat="1" applyFont="1" applyFill="1" applyBorder="1" applyAlignment="1">
      <alignment horizontal="center"/>
    </xf>
    <xf numFmtId="3" fontId="3" fillId="7" borderId="24" xfId="0" applyNumberFormat="1" applyFont="1" applyFill="1" applyBorder="1" applyAlignment="1">
      <alignment horizontal="center"/>
    </xf>
    <xf numFmtId="3" fontId="3" fillId="14" borderId="24" xfId="1" applyNumberFormat="1" applyFont="1" applyFill="1" applyBorder="1" applyAlignment="1">
      <alignment horizontal="center"/>
    </xf>
    <xf numFmtId="3" fontId="3" fillId="11" borderId="24" xfId="0" applyNumberFormat="1" applyFont="1" applyFill="1" applyBorder="1" applyAlignment="1">
      <alignment horizontal="center" vertical="top"/>
    </xf>
    <xf numFmtId="3" fontId="3" fillId="11" borderId="24" xfId="1" applyNumberFormat="1" applyFont="1" applyFill="1" applyBorder="1" applyAlignment="1">
      <alignment horizontal="center"/>
    </xf>
    <xf numFmtId="3" fontId="3" fillId="7" borderId="24" xfId="0" applyNumberFormat="1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1" fillId="14" borderId="6" xfId="0" applyNumberFormat="1" applyFont="1" applyFill="1" applyBorder="1" applyAlignment="1">
      <alignment horizontal="center"/>
    </xf>
    <xf numFmtId="3" fontId="3" fillId="6" borderId="6" xfId="0" applyNumberFormat="1" applyFont="1" applyFill="1" applyBorder="1" applyAlignment="1">
      <alignment horizontal="center" vertical="center"/>
    </xf>
    <xf numFmtId="3" fontId="3" fillId="11" borderId="6" xfId="0" applyNumberFormat="1" applyFont="1" applyFill="1" applyBorder="1" applyAlignment="1">
      <alignment horizontal="center" vertical="top"/>
    </xf>
    <xf numFmtId="3" fontId="22" fillId="14" borderId="6" xfId="0" applyNumberFormat="1" applyFont="1" applyFill="1" applyBorder="1" applyAlignment="1">
      <alignment horizontal="center" vertical="center" wrapText="1"/>
    </xf>
    <xf numFmtId="3" fontId="2" fillId="11" borderId="24" xfId="0" applyNumberFormat="1" applyFont="1" applyFill="1" applyBorder="1" applyAlignment="1">
      <alignment horizontal="center"/>
    </xf>
    <xf numFmtId="3" fontId="2" fillId="0" borderId="8" xfId="0" applyNumberFormat="1" applyFont="1" applyBorder="1" applyAlignment="1">
      <alignment vertical="top"/>
    </xf>
    <xf numFmtId="3" fontId="2" fillId="11" borderId="8" xfId="0" applyNumberFormat="1" applyFont="1" applyFill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3" fontId="2" fillId="2" borderId="24" xfId="0" applyNumberFormat="1" applyFont="1" applyFill="1" applyBorder="1" applyAlignment="1">
      <alignment horizontal="center"/>
    </xf>
    <xf numFmtId="3" fontId="2" fillId="3" borderId="6" xfId="0" applyNumberFormat="1" applyFont="1" applyFill="1" applyBorder="1" applyAlignment="1">
      <alignment horizontal="center"/>
    </xf>
    <xf numFmtId="3" fontId="3" fillId="3" borderId="6" xfId="0" applyNumberFormat="1" applyFont="1" applyFill="1" applyBorder="1" applyAlignment="1">
      <alignment horizontal="center" vertical="center" wrapText="1"/>
    </xf>
    <xf numFmtId="3" fontId="2" fillId="3" borderId="8" xfId="0" applyNumberFormat="1" applyFont="1" applyFill="1" applyBorder="1" applyAlignment="1">
      <alignment horizontal="center"/>
    </xf>
    <xf numFmtId="3" fontId="2" fillId="3" borderId="24" xfId="0" applyNumberFormat="1" applyFont="1" applyFill="1" applyBorder="1" applyAlignment="1">
      <alignment horizontal="center"/>
    </xf>
    <xf numFmtId="3" fontId="2" fillId="5" borderId="24" xfId="1" applyNumberFormat="1" applyFont="1" applyFill="1" applyBorder="1" applyAlignment="1">
      <alignment horizontal="center"/>
    </xf>
    <xf numFmtId="3" fontId="3" fillId="3" borderId="24" xfId="1" applyNumberFormat="1" applyFont="1" applyFill="1" applyBorder="1" applyAlignment="1">
      <alignment horizontal="center"/>
    </xf>
    <xf numFmtId="3" fontId="3" fillId="3" borderId="24" xfId="0" applyNumberFormat="1" applyFont="1" applyFill="1" applyBorder="1" applyAlignment="1">
      <alignment horizontal="center"/>
    </xf>
    <xf numFmtId="3" fontId="3" fillId="11" borderId="24" xfId="0" applyNumberFormat="1" applyFont="1" applyFill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3" fontId="3" fillId="0" borderId="0" xfId="0" applyNumberFormat="1" applyFont="1"/>
    <xf numFmtId="3" fontId="3" fillId="11" borderId="6" xfId="0" applyNumberFormat="1" applyFont="1" applyFill="1" applyBorder="1" applyAlignment="1">
      <alignment horizontal="center" vertical="top" wrapText="1"/>
    </xf>
    <xf numFmtId="3" fontId="3" fillId="11" borderId="6" xfId="0" applyNumberFormat="1" applyFont="1" applyFill="1" applyBorder="1" applyAlignment="1">
      <alignment horizontal="center" vertical="top"/>
    </xf>
    <xf numFmtId="3" fontId="3" fillId="0" borderId="19" xfId="0" applyNumberFormat="1" applyFont="1" applyBorder="1" applyAlignment="1">
      <alignment horizontal="center"/>
    </xf>
    <xf numFmtId="3" fontId="3" fillId="15" borderId="2" xfId="0" applyNumberFormat="1" applyFont="1" applyFill="1" applyBorder="1" applyAlignment="1">
      <alignment horizontal="center" vertical="center"/>
    </xf>
    <xf numFmtId="3" fontId="3" fillId="15" borderId="3" xfId="0" applyNumberFormat="1" applyFont="1" applyFill="1" applyBorder="1" applyAlignment="1">
      <alignment horizontal="center" vertical="center"/>
    </xf>
    <xf numFmtId="3" fontId="3" fillId="15" borderId="24" xfId="0" applyNumberFormat="1" applyFont="1" applyFill="1" applyBorder="1" applyAlignment="1">
      <alignment horizontal="center" vertical="center"/>
    </xf>
    <xf numFmtId="3" fontId="3" fillId="3" borderId="24" xfId="0" applyNumberFormat="1" applyFont="1" applyFill="1" applyBorder="1" applyAlignment="1">
      <alignment horizontal="center" vertical="center"/>
    </xf>
    <xf numFmtId="3" fontId="3" fillId="5" borderId="24" xfId="0" applyNumberFormat="1" applyFont="1" applyFill="1" applyBorder="1" applyAlignment="1">
      <alignment horizontal="center" vertical="center"/>
    </xf>
    <xf numFmtId="3" fontId="3" fillId="5" borderId="24" xfId="1" applyNumberFormat="1" applyFont="1" applyFill="1" applyBorder="1" applyAlignment="1">
      <alignment horizontal="center"/>
    </xf>
    <xf numFmtId="3" fontId="3" fillId="3" borderId="6" xfId="0" applyNumberFormat="1" applyFont="1" applyFill="1" applyBorder="1" applyAlignment="1">
      <alignment horizontal="center"/>
    </xf>
    <xf numFmtId="3" fontId="3" fillId="5" borderId="6" xfId="0" applyNumberFormat="1" applyFont="1" applyFill="1" applyBorder="1" applyAlignment="1">
      <alignment horizontal="center"/>
    </xf>
    <xf numFmtId="3" fontId="3" fillId="5" borderId="6" xfId="0" applyNumberFormat="1" applyFont="1" applyFill="1" applyBorder="1" applyAlignment="1">
      <alignment horizontal="center" vertical="top"/>
    </xf>
    <xf numFmtId="3" fontId="3" fillId="5" borderId="6" xfId="0" applyNumberFormat="1" applyFont="1" applyFill="1" applyBorder="1" applyAlignment="1">
      <alignment horizontal="center" vertical="center"/>
    </xf>
    <xf numFmtId="3" fontId="3" fillId="5" borderId="6" xfId="0" applyNumberFormat="1" applyFont="1" applyFill="1" applyBorder="1" applyAlignment="1">
      <alignment horizontal="center" vertical="top"/>
    </xf>
    <xf numFmtId="3" fontId="3" fillId="5" borderId="6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Border="1" applyAlignment="1">
      <alignment horizontal="center" vertical="center"/>
    </xf>
    <xf numFmtId="3" fontId="3" fillId="16" borderId="24" xfId="0" applyNumberFormat="1" applyFont="1" applyFill="1" applyBorder="1" applyAlignment="1">
      <alignment horizontal="center"/>
    </xf>
    <xf numFmtId="3" fontId="23" fillId="0" borderId="0" xfId="0" applyNumberFormat="1" applyFont="1" applyAlignment="1">
      <alignment horizontal="center"/>
    </xf>
    <xf numFmtId="3" fontId="24" fillId="0" borderId="19" xfId="0" applyNumberFormat="1" applyFont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3" fontId="2" fillId="0" borderId="8" xfId="1" applyNumberFormat="1" applyFont="1" applyFill="1" applyBorder="1" applyAlignment="1">
      <alignment horizontal="center"/>
    </xf>
    <xf numFmtId="3" fontId="2" fillId="0" borderId="0" xfId="0" applyNumberFormat="1" applyFont="1" applyFill="1"/>
    <xf numFmtId="3" fontId="3" fillId="15" borderId="24" xfId="0" applyNumberFormat="1" applyFont="1" applyFill="1" applyBorder="1" applyAlignment="1">
      <alignment horizontal="center"/>
    </xf>
    <xf numFmtId="3" fontId="3" fillId="6" borderId="24" xfId="0" applyNumberFormat="1" applyFont="1" applyFill="1" applyBorder="1" applyAlignment="1">
      <alignment horizontal="center"/>
    </xf>
    <xf numFmtId="3" fontId="3" fillId="6" borderId="24" xfId="0" applyNumberFormat="1" applyFont="1" applyFill="1" applyBorder="1" applyAlignment="1">
      <alignment horizontal="center"/>
    </xf>
    <xf numFmtId="3" fontId="2" fillId="16" borderId="24" xfId="0" applyNumberFormat="1" applyFont="1" applyFill="1" applyBorder="1" applyAlignment="1">
      <alignment horizontal="center"/>
    </xf>
    <xf numFmtId="3" fontId="2" fillId="5" borderId="6" xfId="0" applyNumberFormat="1" applyFont="1" applyFill="1" applyBorder="1" applyAlignment="1">
      <alignment horizontal="center" vertical="top"/>
    </xf>
    <xf numFmtId="3" fontId="2" fillId="5" borderId="6" xfId="0" applyNumberFormat="1" applyFont="1" applyFill="1" applyBorder="1" applyAlignment="1">
      <alignment horizontal="center" vertical="top" wrapText="1"/>
    </xf>
    <xf numFmtId="3" fontId="3" fillId="16" borderId="24" xfId="0" applyNumberFormat="1" applyFont="1" applyFill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top"/>
    </xf>
    <xf numFmtId="3" fontId="1" fillId="0" borderId="11" xfId="0" applyNumberFormat="1" applyFont="1" applyBorder="1" applyAlignment="1">
      <alignment horizontal="center" vertical="top"/>
    </xf>
    <xf numFmtId="3" fontId="23" fillId="0" borderId="1" xfId="0" applyNumberFormat="1" applyFont="1" applyBorder="1" applyAlignment="1">
      <alignment horizontal="center" vertical="top"/>
    </xf>
    <xf numFmtId="3" fontId="23" fillId="0" borderId="10" xfId="0" applyNumberFormat="1" applyFont="1" applyBorder="1" applyAlignment="1">
      <alignment horizontal="center" vertical="top"/>
    </xf>
    <xf numFmtId="3" fontId="23" fillId="0" borderId="11" xfId="0" applyNumberFormat="1" applyFont="1" applyBorder="1" applyAlignment="1">
      <alignment horizontal="center" vertical="top"/>
    </xf>
    <xf numFmtId="3" fontId="2" fillId="0" borderId="17" xfId="0" applyNumberFormat="1" applyFont="1" applyFill="1" applyBorder="1" applyAlignment="1">
      <alignment horizontal="center"/>
    </xf>
    <xf numFmtId="3" fontId="2" fillId="0" borderId="18" xfId="0" applyNumberFormat="1" applyFont="1" applyFill="1" applyBorder="1"/>
    <xf numFmtId="3" fontId="2" fillId="0" borderId="21" xfId="0" applyNumberFormat="1" applyFont="1" applyFill="1" applyBorder="1" applyAlignment="1">
      <alignment horizontal="center"/>
    </xf>
    <xf numFmtId="3" fontId="2" fillId="0" borderId="20" xfId="0" applyNumberFormat="1" applyFont="1" applyFill="1" applyBorder="1"/>
    <xf numFmtId="3" fontId="3" fillId="6" borderId="6" xfId="0" applyNumberFormat="1" applyFont="1" applyFill="1" applyBorder="1" applyAlignment="1">
      <alignment horizontal="center"/>
    </xf>
    <xf numFmtId="3" fontId="3" fillId="0" borderId="10" xfId="0" applyNumberFormat="1" applyFont="1" applyFill="1" applyBorder="1" applyAlignment="1">
      <alignment horizontal="center"/>
    </xf>
    <xf numFmtId="3" fontId="25" fillId="0" borderId="1" xfId="0" applyNumberFormat="1" applyFont="1" applyBorder="1" applyAlignment="1">
      <alignment horizontal="center" vertical="top"/>
    </xf>
    <xf numFmtId="3" fontId="25" fillId="0" borderId="10" xfId="0" applyNumberFormat="1" applyFont="1" applyBorder="1" applyAlignment="1">
      <alignment horizontal="center" vertical="top"/>
    </xf>
    <xf numFmtId="3" fontId="25" fillId="0" borderId="11" xfId="0" applyNumberFormat="1" applyFont="1" applyBorder="1" applyAlignment="1">
      <alignment horizontal="center" vertical="top"/>
    </xf>
    <xf numFmtId="3" fontId="2" fillId="0" borderId="11" xfId="0" applyNumberFormat="1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left" vertical="center"/>
    </xf>
    <xf numFmtId="3" fontId="14" fillId="0" borderId="11" xfId="0" applyNumberFormat="1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top"/>
    </xf>
    <xf numFmtId="3" fontId="14" fillId="15" borderId="24" xfId="0" applyNumberFormat="1" applyFont="1" applyFill="1" applyBorder="1" applyAlignment="1">
      <alignment horizontal="center" vertical="center"/>
    </xf>
    <xf numFmtId="3" fontId="15" fillId="14" borderId="24" xfId="0" applyNumberFormat="1" applyFont="1" applyFill="1" applyBorder="1" applyAlignment="1">
      <alignment horizontal="center" vertical="center"/>
    </xf>
    <xf numFmtId="3" fontId="15" fillId="11" borderId="24" xfId="0" applyNumberFormat="1" applyFont="1" applyFill="1" applyBorder="1" applyAlignment="1">
      <alignment horizontal="center" vertical="center"/>
    </xf>
    <xf numFmtId="3" fontId="14" fillId="0" borderId="11" xfId="0" applyNumberFormat="1" applyFont="1" applyBorder="1" applyAlignment="1">
      <alignment horizontal="left" vertical="center"/>
    </xf>
    <xf numFmtId="3" fontId="14" fillId="0" borderId="8" xfId="0" applyNumberFormat="1" applyFont="1" applyBorder="1" applyAlignment="1">
      <alignment horizontal="left" vertical="center"/>
    </xf>
    <xf numFmtId="3" fontId="22" fillId="3" borderId="6" xfId="0" applyNumberFormat="1" applyFont="1" applyFill="1" applyBorder="1" applyAlignment="1">
      <alignment horizontal="center" vertical="center" wrapText="1"/>
    </xf>
    <xf numFmtId="3" fontId="15" fillId="3" borderId="24" xfId="0" applyNumberFormat="1" applyFont="1" applyFill="1" applyBorder="1" applyAlignment="1">
      <alignment horizontal="center" vertical="center"/>
    </xf>
    <xf numFmtId="3" fontId="15" fillId="5" borderId="24" xfId="0" applyNumberFormat="1" applyFont="1" applyFill="1" applyBorder="1" applyAlignment="1">
      <alignment horizontal="center" vertical="center"/>
    </xf>
    <xf numFmtId="3" fontId="3" fillId="15" borderId="4" xfId="0" applyNumberFormat="1" applyFont="1" applyFill="1" applyBorder="1" applyAlignment="1">
      <alignment horizontal="center" vertical="center"/>
    </xf>
    <xf numFmtId="3" fontId="19" fillId="5" borderId="6" xfId="2" applyNumberFormat="1" applyFont="1" applyFill="1" applyBorder="1" applyAlignment="1">
      <alignment horizontal="center" vertical="center" wrapText="1"/>
    </xf>
    <xf numFmtId="3" fontId="8" fillId="0" borderId="8" xfId="2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 wrapText="1" shrinkToFit="1"/>
    </xf>
    <xf numFmtId="3" fontId="8" fillId="0" borderId="8" xfId="2" applyNumberFormat="1" applyFont="1" applyBorder="1" applyAlignment="1">
      <alignment horizontal="center"/>
    </xf>
    <xf numFmtId="3" fontId="11" fillId="0" borderId="8" xfId="0" applyNumberFormat="1" applyFont="1" applyBorder="1" applyAlignment="1">
      <alignment horizontal="center" vertical="center" wrapText="1" shrinkToFit="1"/>
    </xf>
    <xf numFmtId="3" fontId="8" fillId="16" borderId="24" xfId="2" applyNumberFormat="1" applyFont="1" applyFill="1" applyBorder="1" applyAlignment="1">
      <alignment horizontal="center"/>
    </xf>
    <xf numFmtId="3" fontId="8" fillId="3" borderId="24" xfId="2" applyNumberFormat="1" applyFont="1" applyFill="1" applyBorder="1" applyAlignment="1">
      <alignment horizontal="center"/>
    </xf>
    <xf numFmtId="3" fontId="11" fillId="5" borderId="24" xfId="0" applyNumberFormat="1" applyFont="1" applyFill="1" applyBorder="1" applyAlignment="1">
      <alignment horizontal="center" vertical="center" wrapText="1" shrinkToFit="1"/>
    </xf>
    <xf numFmtId="3" fontId="8" fillId="0" borderId="11" xfId="2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 wrapText="1" shrinkToFit="1"/>
    </xf>
    <xf numFmtId="3" fontId="8" fillId="0" borderId="11" xfId="2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center" vertical="center" wrapText="1" shrinkToFit="1"/>
    </xf>
    <xf numFmtId="3" fontId="3" fillId="16" borderId="6" xfId="0" applyNumberFormat="1" applyFont="1" applyFill="1" applyBorder="1" applyAlignment="1">
      <alignment horizontal="center" vertical="center"/>
    </xf>
    <xf numFmtId="3" fontId="15" fillId="0" borderId="8" xfId="2" applyNumberFormat="1" applyFont="1" applyBorder="1" applyAlignment="1">
      <alignment horizontal="center" vertical="center"/>
    </xf>
    <xf numFmtId="3" fontId="15" fillId="0" borderId="11" xfId="2" applyNumberFormat="1" applyFont="1" applyBorder="1" applyAlignment="1">
      <alignment horizontal="center" vertical="center"/>
    </xf>
    <xf numFmtId="3" fontId="16" fillId="3" borderId="24" xfId="2" applyNumberFormat="1" applyFont="1" applyFill="1" applyBorder="1" applyAlignment="1">
      <alignment horizontal="center" vertical="center"/>
    </xf>
    <xf numFmtId="3" fontId="16" fillId="5" borderId="24" xfId="2" applyNumberFormat="1" applyFont="1" applyFill="1" applyBorder="1" applyAlignment="1">
      <alignment horizontal="center" vertical="center"/>
    </xf>
    <xf numFmtId="3" fontId="3" fillId="3" borderId="24" xfId="1" applyNumberFormat="1" applyFont="1" applyFill="1" applyBorder="1" applyAlignment="1">
      <alignment horizontal="center" vertical="center"/>
    </xf>
    <xf numFmtId="3" fontId="3" fillId="5" borderId="24" xfId="1" applyNumberFormat="1" applyFont="1" applyFill="1" applyBorder="1" applyAlignment="1">
      <alignment horizontal="center" vertical="center"/>
    </xf>
    <xf numFmtId="3" fontId="3" fillId="6" borderId="24" xfId="0" applyNumberFormat="1" applyFont="1" applyFill="1" applyBorder="1" applyAlignment="1">
      <alignment horizontal="center" vertical="center"/>
    </xf>
    <xf numFmtId="3" fontId="21" fillId="0" borderId="0" xfId="2" applyNumberFormat="1" applyFont="1" applyAlignment="1">
      <alignment horizontal="center" vertical="center"/>
    </xf>
    <xf numFmtId="3" fontId="26" fillId="0" borderId="0" xfId="2" applyNumberFormat="1" applyFont="1" applyAlignment="1">
      <alignment horizontal="center"/>
    </xf>
    <xf numFmtId="3" fontId="21" fillId="0" borderId="19" xfId="2" applyNumberFormat="1" applyFont="1" applyBorder="1" applyAlignment="1">
      <alignment horizontal="center" vertical="center"/>
    </xf>
    <xf numFmtId="3" fontId="19" fillId="15" borderId="6" xfId="2" applyNumberFormat="1" applyFont="1" applyFill="1" applyBorder="1" applyAlignment="1">
      <alignment horizontal="center" vertical="center"/>
    </xf>
    <xf numFmtId="3" fontId="16" fillId="15" borderId="6" xfId="2" applyNumberFormat="1" applyFont="1" applyFill="1" applyBorder="1" applyAlignment="1">
      <alignment horizontal="center" vertical="center"/>
    </xf>
    <xf numFmtId="3" fontId="16" fillId="0" borderId="11" xfId="2" applyNumberFormat="1" applyFont="1" applyBorder="1" applyAlignment="1">
      <alignment horizontal="center" vertical="top"/>
    </xf>
    <xf numFmtId="3" fontId="16" fillId="0" borderId="8" xfId="2" applyNumberFormat="1" applyFont="1" applyBorder="1" applyAlignment="1">
      <alignment horizontal="center" vertical="top"/>
    </xf>
    <xf numFmtId="3" fontId="21" fillId="15" borderId="24" xfId="2" applyNumberFormat="1" applyFont="1" applyFill="1" applyBorder="1" applyAlignment="1">
      <alignment horizontal="center" vertical="center"/>
    </xf>
    <xf numFmtId="3" fontId="27" fillId="0" borderId="0" xfId="2" applyNumberFormat="1" applyFont="1" applyAlignment="1">
      <alignment horizontal="center" vertical="center"/>
    </xf>
    <xf numFmtId="3" fontId="21" fillId="0" borderId="0" xfId="2" applyNumberFormat="1" applyFont="1" applyAlignment="1">
      <alignment horizontal="center" vertical="center"/>
    </xf>
    <xf numFmtId="3" fontId="16" fillId="15" borderId="1" xfId="2" applyNumberFormat="1" applyFont="1" applyFill="1" applyBorder="1" applyAlignment="1">
      <alignment horizontal="center" vertical="center"/>
    </xf>
    <xf numFmtId="3" fontId="16" fillId="15" borderId="10" xfId="2" applyNumberFormat="1" applyFont="1" applyFill="1" applyBorder="1" applyAlignment="1">
      <alignment horizontal="center" vertical="center"/>
    </xf>
    <xf numFmtId="3" fontId="16" fillId="15" borderId="5" xfId="2" applyNumberFormat="1" applyFont="1" applyFill="1" applyBorder="1" applyAlignment="1">
      <alignment horizontal="center" vertical="center"/>
    </xf>
    <xf numFmtId="3" fontId="19" fillId="15" borderId="6" xfId="2" applyNumberFormat="1" applyFont="1" applyFill="1" applyBorder="1" applyAlignment="1">
      <alignment horizontal="center" vertical="center"/>
    </xf>
    <xf numFmtId="3" fontId="26" fillId="0" borderId="0" xfId="2" applyNumberFormat="1" applyFont="1" applyBorder="1" applyAlignment="1">
      <alignment horizontal="center"/>
    </xf>
    <xf numFmtId="3" fontId="28" fillId="0" borderId="6" xfId="0" applyNumberFormat="1" applyFont="1" applyBorder="1" applyAlignment="1">
      <alignment horizontal="center" vertical="center" wrapText="1" shrinkToFit="1"/>
    </xf>
    <xf numFmtId="3" fontId="19" fillId="16" borderId="6" xfId="2" applyNumberFormat="1" applyFont="1" applyFill="1" applyBorder="1" applyAlignment="1">
      <alignment horizontal="center" vertical="center"/>
    </xf>
    <xf numFmtId="3" fontId="19" fillId="16" borderId="6" xfId="2" applyNumberFormat="1" applyFont="1" applyFill="1" applyBorder="1" applyAlignment="1">
      <alignment horizontal="center" vertical="center"/>
    </xf>
    <xf numFmtId="3" fontId="28" fillId="0" borderId="8" xfId="0" applyNumberFormat="1" applyFont="1" applyBorder="1" applyAlignment="1">
      <alignment horizontal="center" vertical="center" wrapText="1" shrinkToFit="1"/>
    </xf>
    <xf numFmtId="3" fontId="16" fillId="0" borderId="0" xfId="2" applyNumberFormat="1" applyFont="1" applyAlignment="1">
      <alignment horizontal="center" vertical="center"/>
    </xf>
    <xf numFmtId="3" fontId="16" fillId="0" borderId="19" xfId="2" applyNumberFormat="1" applyFont="1" applyBorder="1" applyAlignment="1">
      <alignment horizontal="center" vertical="center"/>
    </xf>
    <xf numFmtId="3" fontId="15" fillId="0" borderId="11" xfId="2" applyNumberFormat="1" applyFont="1" applyBorder="1" applyAlignment="1">
      <alignment horizontal="left" vertical="center"/>
    </xf>
    <xf numFmtId="3" fontId="15" fillId="0" borderId="8" xfId="2" applyNumberFormat="1" applyFont="1" applyBorder="1" applyAlignment="1">
      <alignment horizontal="left" vertical="center"/>
    </xf>
    <xf numFmtId="3" fontId="1" fillId="0" borderId="0" xfId="0" applyNumberFormat="1" applyFont="1"/>
    <xf numFmtId="3" fontId="14" fillId="0" borderId="8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 vertical="top"/>
    </xf>
    <xf numFmtId="3" fontId="14" fillId="0" borderId="8" xfId="1" applyNumberFormat="1" applyFont="1" applyBorder="1" applyAlignment="1">
      <alignment horizontal="center"/>
    </xf>
    <xf numFmtId="3" fontId="14" fillId="0" borderId="8" xfId="0" applyNumberFormat="1" applyFont="1" applyBorder="1" applyAlignment="1">
      <alignment horizontal="center" vertical="top"/>
    </xf>
    <xf numFmtId="3" fontId="14" fillId="15" borderId="24" xfId="0" applyNumberFormat="1" applyFont="1" applyFill="1" applyBorder="1" applyAlignment="1">
      <alignment horizontal="center"/>
    </xf>
    <xf numFmtId="3" fontId="14" fillId="3" borderId="24" xfId="1" applyNumberFormat="1" applyFont="1" applyFill="1" applyBorder="1" applyAlignment="1">
      <alignment horizontal="center"/>
    </xf>
    <xf numFmtId="3" fontId="14" fillId="5" borderId="24" xfId="0" applyNumberFormat="1" applyFont="1" applyFill="1" applyBorder="1" applyAlignment="1">
      <alignment horizontal="center" vertical="top"/>
    </xf>
    <xf numFmtId="3" fontId="14" fillId="0" borderId="11" xfId="0" applyNumberFormat="1" applyFont="1" applyBorder="1" applyAlignment="1">
      <alignment horizontal="center"/>
    </xf>
    <xf numFmtId="3" fontId="14" fillId="0" borderId="11" xfId="1" applyNumberFormat="1" applyFont="1" applyBorder="1" applyAlignment="1">
      <alignment horizontal="center"/>
    </xf>
    <xf numFmtId="3" fontId="14" fillId="0" borderId="11" xfId="0" applyNumberFormat="1" applyFont="1" applyBorder="1" applyAlignment="1">
      <alignment horizontal="center" vertical="top"/>
    </xf>
    <xf numFmtId="3" fontId="14" fillId="0" borderId="11" xfId="0" applyNumberFormat="1" applyFont="1" applyBorder="1" applyAlignment="1">
      <alignment horizontal="left"/>
    </xf>
    <xf numFmtId="3" fontId="14" fillId="0" borderId="8" xfId="0" applyNumberFormat="1" applyFont="1" applyBorder="1" applyAlignment="1">
      <alignment horizontal="left"/>
    </xf>
    <xf numFmtId="3" fontId="1" fillId="0" borderId="8" xfId="0" applyNumberFormat="1" applyFont="1" applyBorder="1" applyAlignment="1">
      <alignment horizontal="center" vertical="top"/>
    </xf>
    <xf numFmtId="3" fontId="2" fillId="0" borderId="11" xfId="0" applyNumberFormat="1" applyFont="1" applyBorder="1" applyAlignment="1"/>
    <xf numFmtId="3" fontId="3" fillId="7" borderId="6" xfId="0" applyNumberFormat="1" applyFont="1" applyFill="1" applyBorder="1" applyAlignment="1">
      <alignment horizontal="center" vertical="center"/>
    </xf>
    <xf numFmtId="3" fontId="2" fillId="0" borderId="11" xfId="0" applyNumberFormat="1" applyFont="1" applyBorder="1" applyAlignment="1">
      <alignment horizontal="left"/>
    </xf>
    <xf numFmtId="3" fontId="2" fillId="0" borderId="8" xfId="0" applyNumberFormat="1" applyFont="1" applyBorder="1" applyAlignment="1">
      <alignment horizontal="left"/>
    </xf>
    <xf numFmtId="3" fontId="3" fillId="3" borderId="24" xfId="0" applyNumberFormat="1" applyFont="1" applyFill="1" applyBorder="1"/>
    <xf numFmtId="3" fontId="3" fillId="5" borderId="24" xfId="0" applyNumberFormat="1" applyFont="1" applyFill="1" applyBorder="1"/>
    <xf numFmtId="3" fontId="24" fillId="0" borderId="0" xfId="0" applyNumberFormat="1" applyFont="1"/>
    <xf numFmtId="3" fontId="23" fillId="0" borderId="19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3" fillId="0" borderId="11" xfId="0" applyNumberFormat="1" applyFont="1" applyBorder="1" applyAlignment="1"/>
    <xf numFmtId="3" fontId="3" fillId="0" borderId="8" xfId="0" applyNumberFormat="1" applyFont="1" applyBorder="1" applyAlignment="1">
      <alignment horizontal="center"/>
    </xf>
    <xf numFmtId="3" fontId="3" fillId="0" borderId="8" xfId="0" applyNumberFormat="1" applyFont="1" applyBorder="1" applyAlignment="1"/>
    <xf numFmtId="3" fontId="3" fillId="15" borderId="27" xfId="0" applyNumberFormat="1" applyFont="1" applyFill="1" applyBorder="1" applyAlignment="1">
      <alignment horizontal="center"/>
    </xf>
    <xf numFmtId="3" fontId="3" fillId="15" borderId="28" xfId="0" applyNumberFormat="1" applyFont="1" applyFill="1" applyBorder="1" applyAlignment="1">
      <alignment horizontal="center"/>
    </xf>
    <xf numFmtId="3" fontId="3" fillId="15" borderId="29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19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left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left"/>
    </xf>
    <xf numFmtId="3" fontId="6" fillId="0" borderId="6" xfId="0" applyNumberFormat="1" applyFont="1" applyBorder="1"/>
    <xf numFmtId="3" fontId="10" fillId="15" borderId="6" xfId="0" applyNumberFormat="1" applyFont="1" applyFill="1" applyBorder="1" applyAlignment="1">
      <alignment horizontal="center"/>
    </xf>
    <xf numFmtId="3" fontId="10" fillId="11" borderId="6" xfId="0" applyNumberFormat="1" applyFont="1" applyFill="1" applyBorder="1" applyAlignment="1">
      <alignment horizontal="center" vertical="center"/>
    </xf>
    <xf numFmtId="3" fontId="5" fillId="0" borderId="0" xfId="0" applyNumberFormat="1" applyFont="1" applyBorder="1"/>
    <xf numFmtId="3" fontId="5" fillId="0" borderId="0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left"/>
    </xf>
    <xf numFmtId="3" fontId="6" fillId="0" borderId="1" xfId="0" applyNumberFormat="1" applyFont="1" applyBorder="1" applyAlignment="1">
      <alignment horizontal="center" vertical="center"/>
    </xf>
    <xf numFmtId="3" fontId="3" fillId="15" borderId="6" xfId="0" applyNumberFormat="1" applyFont="1" applyFill="1" applyBorder="1" applyAlignment="1">
      <alignment horizontal="center"/>
    </xf>
    <xf numFmtId="3" fontId="0" fillId="0" borderId="0" xfId="0" applyNumberFormat="1"/>
    <xf numFmtId="3" fontId="2" fillId="0" borderId="0" xfId="0" applyNumberFormat="1" applyFont="1" applyBorder="1"/>
    <xf numFmtId="3" fontId="0" fillId="0" borderId="0" xfId="0" applyNumberFormat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8" fillId="4" borderId="0" xfId="0" applyNumberFormat="1" applyFont="1" applyFill="1" applyBorder="1" applyAlignment="1">
      <alignment horizontal="center" vertical="center"/>
    </xf>
    <xf numFmtId="3" fontId="20" fillId="4" borderId="6" xfId="0" applyNumberFormat="1" applyFont="1" applyFill="1" applyBorder="1" applyAlignment="1">
      <alignment horizontal="center" vertical="center" wrapText="1"/>
    </xf>
    <xf numFmtId="3" fontId="20" fillId="15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/>
    </xf>
    <xf numFmtId="3" fontId="21" fillId="15" borderId="2" xfId="0" applyNumberFormat="1" applyFont="1" applyFill="1" applyBorder="1" applyAlignment="1">
      <alignment horizontal="center" vertical="center"/>
    </xf>
    <xf numFmtId="3" fontId="21" fillId="15" borderId="4" xfId="0" applyNumberFormat="1" applyFont="1" applyFill="1" applyBorder="1" applyAlignment="1">
      <alignment horizontal="center" vertical="center"/>
    </xf>
    <xf numFmtId="3" fontId="21" fillId="15" borderId="3" xfId="0" applyNumberFormat="1" applyFont="1" applyFill="1" applyBorder="1" applyAlignment="1">
      <alignment horizontal="center" vertical="center"/>
    </xf>
    <xf numFmtId="3" fontId="3" fillId="5" borderId="24" xfId="0" applyNumberFormat="1" applyFont="1" applyFill="1" applyBorder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659781</xdr:colOff>
      <xdr:row>18</xdr:row>
      <xdr:rowOff>55757</xdr:rowOff>
    </xdr:from>
    <xdr:to>
      <xdr:col>9</xdr:col>
      <xdr:colOff>724830</xdr:colOff>
      <xdr:row>23</xdr:row>
      <xdr:rowOff>83634</xdr:rowOff>
    </xdr:to>
    <xdr:sp macro="" textlink="">
      <xdr:nvSpPr>
        <xdr:cNvPr id="2" name="TextBox 1"/>
        <xdr:cNvSpPr txBox="1"/>
      </xdr:nvSpPr>
      <xdr:spPr>
        <a:xfrm>
          <a:off x="3670610" y="5268952"/>
          <a:ext cx="3373244" cy="13753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700" b="1">
              <a:latin typeface="TH SarabunPSK" pitchFamily="34" charset="-34"/>
              <a:cs typeface="TH SarabunPSK" pitchFamily="34" charset="-34"/>
            </a:rPr>
            <a:t>ตรวจแล้วถูกต้อง</a:t>
          </a:r>
        </a:p>
        <a:p>
          <a:pPr algn="ctr"/>
          <a:endParaRPr lang="th-TH" sz="1700" b="1">
            <a:latin typeface="TH SarabunPSK" pitchFamily="34" charset="-34"/>
            <a:cs typeface="TH SarabunPSK" pitchFamily="34" charset="-34"/>
          </a:endParaRPr>
        </a:p>
        <a:p>
          <a:r>
            <a:rPr lang="en-US" sz="1700">
              <a:latin typeface="TH SarabunPSK" pitchFamily="34" charset="-34"/>
              <a:cs typeface="TH SarabunPSK" pitchFamily="34" charset="-34"/>
            </a:rPr>
            <a:t>              </a:t>
          </a:r>
          <a:r>
            <a:rPr lang="th-TH" sz="1700">
              <a:latin typeface="TH SarabunPSK" pitchFamily="34" charset="-34"/>
              <a:cs typeface="TH SarabunPSK" pitchFamily="34" charset="-34"/>
            </a:rPr>
            <a:t>พ.ต.อ.</a:t>
          </a:r>
        </a:p>
        <a:p>
          <a:pPr algn="ctr"/>
          <a:r>
            <a:rPr lang="th-TH" sz="1700">
              <a:latin typeface="TH SarabunPSK" pitchFamily="34" charset="-34"/>
              <a:cs typeface="TH SarabunPSK" pitchFamily="34" charset="-34"/>
            </a:rPr>
            <a:t>( สุรวุฒิ</a:t>
          </a:r>
          <a:r>
            <a:rPr lang="th-TH" sz="1700" baseline="0">
              <a:latin typeface="TH SarabunPSK" pitchFamily="34" charset="-34"/>
              <a:cs typeface="TH SarabunPSK" pitchFamily="34" charset="-34"/>
            </a:rPr>
            <a:t>  เจริญจิตร </a:t>
          </a:r>
          <a:r>
            <a:rPr lang="th-TH" sz="1700">
              <a:latin typeface="TH SarabunPSK" pitchFamily="34" charset="-34"/>
              <a:cs typeface="TH SarabunPSK" pitchFamily="34" charset="-34"/>
            </a:rPr>
            <a:t>)</a:t>
          </a:r>
        </a:p>
        <a:p>
          <a:pPr algn="ctr"/>
          <a:r>
            <a:rPr lang="th-TH" sz="1700">
              <a:latin typeface="TH SarabunPSK" pitchFamily="34" charset="-34"/>
              <a:cs typeface="TH SarabunPSK" pitchFamily="34" charset="-34"/>
            </a:rPr>
            <a:t>ผกก.ปป.ผอ.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871189</xdr:colOff>
      <xdr:row>22</xdr:row>
      <xdr:rowOff>57150</xdr:rowOff>
    </xdr:from>
    <xdr:to>
      <xdr:col>10</xdr:col>
      <xdr:colOff>0</xdr:colOff>
      <xdr:row>23</xdr:row>
      <xdr:rowOff>58079</xdr:rowOff>
    </xdr:to>
    <xdr:sp macro="" textlink="">
      <xdr:nvSpPr>
        <xdr:cNvPr id="3" name="TextBox 2"/>
        <xdr:cNvSpPr txBox="1"/>
      </xdr:nvSpPr>
      <xdr:spPr>
        <a:xfrm>
          <a:off x="9350762" y="6190321"/>
          <a:ext cx="545945" cy="291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อาญา</a:t>
          </a:r>
        </a:p>
      </xdr:txBody>
    </xdr:sp>
    <xdr:clientData/>
  </xdr:twoCellAnchor>
  <xdr:twoCellAnchor>
    <xdr:from>
      <xdr:col>3</xdr:col>
      <xdr:colOff>342900</xdr:colOff>
      <xdr:row>16</xdr:row>
      <xdr:rowOff>66676</xdr:rowOff>
    </xdr:from>
    <xdr:to>
      <xdr:col>8</xdr:col>
      <xdr:colOff>619125</xdr:colOff>
      <xdr:row>20</xdr:row>
      <xdr:rowOff>76200</xdr:rowOff>
    </xdr:to>
    <xdr:sp macro="" textlink="">
      <xdr:nvSpPr>
        <xdr:cNvPr id="8" name="TextBox 7"/>
        <xdr:cNvSpPr txBox="1"/>
      </xdr:nvSpPr>
      <xdr:spPr>
        <a:xfrm>
          <a:off x="3257550" y="4610101"/>
          <a:ext cx="3667125" cy="10763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ตรวจแล้วถูกต้อง</a:t>
          </a:r>
        </a:p>
        <a:p>
          <a:r>
            <a:rPr lang="en-US" sz="1600">
              <a:latin typeface="TH SarabunPSK" pitchFamily="34" charset="-34"/>
              <a:cs typeface="TH SarabunPSK" pitchFamily="34" charset="-34"/>
            </a:rPr>
            <a:t>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พ.ต.อ.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(.............................................)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ตำแหน่ง................................................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25400</xdr:colOff>
      <xdr:row>150</xdr:row>
      <xdr:rowOff>25400</xdr:rowOff>
    </xdr:from>
    <xdr:to>
      <xdr:col>12</xdr:col>
      <xdr:colOff>60325</xdr:colOff>
      <xdr:row>154</xdr:row>
      <xdr:rowOff>34924</xdr:rowOff>
    </xdr:to>
    <xdr:sp macro="" textlink="">
      <xdr:nvSpPr>
        <xdr:cNvPr id="3" name="TextBox 7"/>
        <xdr:cNvSpPr txBox="1"/>
      </xdr:nvSpPr>
      <xdr:spPr>
        <a:xfrm>
          <a:off x="6685280" y="40396160"/>
          <a:ext cx="6489065" cy="10763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ตรวจแล้วถูกต้อง</a:t>
          </a:r>
        </a:p>
        <a:p>
          <a:r>
            <a:rPr lang="en-US" sz="1600">
              <a:latin typeface="TH SarabunPSK" pitchFamily="34" charset="-34"/>
              <a:cs typeface="TH SarabunPSK" pitchFamily="34" charset="-34"/>
            </a:rPr>
            <a:t>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พ.ต.อ.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(.............................................)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ตำแหน่ง................................................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180977</xdr:colOff>
      <xdr:row>15</xdr:row>
      <xdr:rowOff>46576</xdr:rowOff>
    </xdr:from>
    <xdr:ext cx="714374" cy="499523"/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13000" contrast="20000"/>
        </a:blip>
        <a:srcRect/>
        <a:stretch>
          <a:fillRect/>
        </a:stretch>
      </xdr:blipFill>
      <xdr:spPr bwMode="auto">
        <a:xfrm>
          <a:off x="5343527" y="3647026"/>
          <a:ext cx="714374" cy="499523"/>
        </a:xfrm>
        <a:prstGeom prst="rect">
          <a:avLst/>
        </a:prstGeom>
        <a:noFill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14</xdr:row>
      <xdr:rowOff>66676</xdr:rowOff>
    </xdr:from>
    <xdr:to>
      <xdr:col>8</xdr:col>
      <xdr:colOff>619125</xdr:colOff>
      <xdr:row>18</xdr:row>
      <xdr:rowOff>76200</xdr:rowOff>
    </xdr:to>
    <xdr:sp macro="" textlink="">
      <xdr:nvSpPr>
        <xdr:cNvPr id="2" name="TextBox 1"/>
        <xdr:cNvSpPr txBox="1"/>
      </xdr:nvSpPr>
      <xdr:spPr>
        <a:xfrm>
          <a:off x="3257550" y="4076701"/>
          <a:ext cx="3667125" cy="10763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ตรวจแล้วถูกต้อง</a:t>
          </a:r>
        </a:p>
        <a:p>
          <a:r>
            <a:rPr lang="en-US" sz="1600">
              <a:latin typeface="TH SarabunPSK" pitchFamily="34" charset="-34"/>
              <a:cs typeface="TH SarabunPSK" pitchFamily="34" charset="-34"/>
            </a:rPr>
            <a:t>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     พ.ต.อ.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( เอกอนันต์  หูแก้ว)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ผกก.ฯ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รรท.ผกก.ฝอ.๗ บก.อก.ภ.๓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497681</xdr:colOff>
      <xdr:row>270</xdr:row>
      <xdr:rowOff>71438</xdr:rowOff>
    </xdr:from>
    <xdr:to>
      <xdr:col>8</xdr:col>
      <xdr:colOff>761998</xdr:colOff>
      <xdr:row>274</xdr:row>
      <xdr:rowOff>83346</xdr:rowOff>
    </xdr:to>
    <xdr:sp macro="" textlink="">
      <xdr:nvSpPr>
        <xdr:cNvPr id="4" name="TextBox 3"/>
        <xdr:cNvSpPr txBox="1"/>
      </xdr:nvSpPr>
      <xdr:spPr>
        <a:xfrm>
          <a:off x="3412331" y="64860488"/>
          <a:ext cx="3550442" cy="10787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ตรวจแล้วถูกต้อง</a:t>
          </a:r>
        </a:p>
        <a:p>
          <a:r>
            <a:rPr lang="en-US" sz="1600">
              <a:latin typeface="TH SarabunPSK" pitchFamily="34" charset="-34"/>
              <a:cs typeface="TH SarabunPSK" pitchFamily="34" charset="-34"/>
            </a:rPr>
            <a:t>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พ.ต.อ.                                                                                  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(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เอกอนันต์  หูแก้ว )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ผกก.รรท.ฯ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ผกก.ฝอ.๗ บก.อก.ภ.๓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18</xdr:row>
      <xdr:rowOff>66676</xdr:rowOff>
    </xdr:from>
    <xdr:to>
      <xdr:col>8</xdr:col>
      <xdr:colOff>619125</xdr:colOff>
      <xdr:row>22</xdr:row>
      <xdr:rowOff>76200</xdr:rowOff>
    </xdr:to>
    <xdr:sp macro="" textlink="">
      <xdr:nvSpPr>
        <xdr:cNvPr id="2" name="TextBox 1"/>
        <xdr:cNvSpPr txBox="1"/>
      </xdr:nvSpPr>
      <xdr:spPr>
        <a:xfrm>
          <a:off x="4229100" y="5143501"/>
          <a:ext cx="3667125" cy="10763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ตรวจแล้วถูกต้อง</a:t>
          </a:r>
        </a:p>
        <a:p>
          <a:r>
            <a:rPr lang="en-US" sz="1600">
              <a:latin typeface="TH SarabunPSK" pitchFamily="34" charset="-34"/>
              <a:cs typeface="TH SarabunPSK" pitchFamily="34" charset="-34"/>
            </a:rPr>
            <a:t>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พ.ต.อ.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(.............................................)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ตำแหน่ง................................................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50</xdr:row>
      <xdr:rowOff>285750</xdr:rowOff>
    </xdr:from>
    <xdr:to>
      <xdr:col>9</xdr:col>
      <xdr:colOff>0</xdr:colOff>
      <xdr:row>51</xdr:row>
      <xdr:rowOff>0</xdr:rowOff>
    </xdr:to>
    <xdr:sp macro="" textlink="">
      <xdr:nvSpPr>
        <xdr:cNvPr id="5" name="Line 28"/>
        <xdr:cNvSpPr>
          <a:spLocks noChangeShapeType="1"/>
        </xdr:cNvSpPr>
      </xdr:nvSpPr>
      <xdr:spPr bwMode="auto">
        <a:xfrm flipV="1">
          <a:off x="4476750" y="10144125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50</xdr:row>
      <xdr:rowOff>285750</xdr:rowOff>
    </xdr:from>
    <xdr:to>
      <xdr:col>14</xdr:col>
      <xdr:colOff>9525</xdr:colOff>
      <xdr:row>51</xdr:row>
      <xdr:rowOff>0</xdr:rowOff>
    </xdr:to>
    <xdr:sp macro="" textlink="">
      <xdr:nvSpPr>
        <xdr:cNvPr id="7" name="Line 28"/>
        <xdr:cNvSpPr>
          <a:spLocks noChangeShapeType="1"/>
        </xdr:cNvSpPr>
      </xdr:nvSpPr>
      <xdr:spPr bwMode="auto">
        <a:xfrm flipV="1">
          <a:off x="4495800" y="13973175"/>
          <a:ext cx="2066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P18"/>
  <sheetViews>
    <sheetView view="pageBreakPreview" zoomScale="82" zoomScaleNormal="71" zoomScaleSheetLayoutView="82" workbookViewId="0">
      <selection activeCell="E5" sqref="E5"/>
    </sheetView>
  </sheetViews>
  <sheetFormatPr defaultColWidth="9" defaultRowHeight="21" x14ac:dyDescent="0.4"/>
  <cols>
    <col min="1" max="1" width="6.09765625" style="16" customWidth="1"/>
    <col min="2" max="2" width="10.69921875" style="16" customWidth="1"/>
    <col min="3" max="3" width="17.59765625" style="16" customWidth="1"/>
    <col min="4" max="7" width="11.3984375" style="16" customWidth="1"/>
    <col min="8" max="10" width="21.69921875" style="16" customWidth="1"/>
    <col min="11" max="13" width="9.59765625" style="16" customWidth="1"/>
    <col min="14" max="15" width="9" style="16"/>
    <col min="16" max="16" width="12.296875" style="16" customWidth="1"/>
    <col min="17" max="16384" width="9" style="16"/>
  </cols>
  <sheetData>
    <row r="1" spans="1:16" ht="23.4" x14ac:dyDescent="0.4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21.75" customHeight="1" x14ac:dyDescent="0.5">
      <c r="A2" s="286" t="s">
        <v>380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</row>
    <row r="3" spans="1:16" s="268" customFormat="1" ht="18" customHeight="1" x14ac:dyDescent="0.4">
      <c r="A3" s="30" t="s">
        <v>1</v>
      </c>
      <c r="B3" s="30" t="s">
        <v>1659</v>
      </c>
      <c r="C3" s="30" t="s">
        <v>1660</v>
      </c>
      <c r="D3" s="278" t="s">
        <v>178</v>
      </c>
      <c r="E3" s="278"/>
      <c r="F3" s="278"/>
      <c r="G3" s="278"/>
      <c r="H3" s="278"/>
      <c r="I3" s="278"/>
      <c r="J3" s="278"/>
      <c r="K3" s="279" t="s">
        <v>1341</v>
      </c>
      <c r="L3" s="279"/>
      <c r="M3" s="279"/>
      <c r="N3" s="279"/>
      <c r="O3" s="279"/>
      <c r="P3" s="251" t="s">
        <v>21</v>
      </c>
    </row>
    <row r="4" spans="1:16" s="37" customFormat="1" x14ac:dyDescent="0.25">
      <c r="A4" s="30"/>
      <c r="B4" s="30"/>
      <c r="C4" s="30"/>
      <c r="D4" s="68" t="s">
        <v>4</v>
      </c>
      <c r="E4" s="68"/>
      <c r="F4" s="68"/>
      <c r="G4" s="68"/>
      <c r="H4" s="68" t="s">
        <v>5</v>
      </c>
      <c r="I4" s="68"/>
      <c r="J4" s="68"/>
      <c r="K4" s="280" t="s">
        <v>4</v>
      </c>
      <c r="L4" s="280"/>
      <c r="M4" s="280"/>
      <c r="N4" s="280"/>
      <c r="O4" s="281" t="s">
        <v>5</v>
      </c>
      <c r="P4" s="251"/>
    </row>
    <row r="5" spans="1:16" s="37" customFormat="1" ht="50.25" customHeight="1" x14ac:dyDescent="0.25">
      <c r="A5" s="30"/>
      <c r="B5" s="30"/>
      <c r="C5" s="30"/>
      <c r="D5" s="260" t="s">
        <v>6</v>
      </c>
      <c r="E5" s="260"/>
      <c r="F5" s="260" t="s">
        <v>1654</v>
      </c>
      <c r="G5" s="260" t="s">
        <v>7</v>
      </c>
      <c r="H5" s="260" t="s">
        <v>8</v>
      </c>
      <c r="I5" s="260" t="s">
        <v>9</v>
      </c>
      <c r="J5" s="260" t="s">
        <v>10</v>
      </c>
      <c r="K5" s="282" t="s">
        <v>180</v>
      </c>
      <c r="L5" s="282"/>
      <c r="M5" s="283" t="s">
        <v>1654</v>
      </c>
      <c r="N5" s="282" t="s">
        <v>181</v>
      </c>
      <c r="O5" s="281"/>
      <c r="P5" s="251"/>
    </row>
    <row r="6" spans="1:16" s="20" customFormat="1" x14ac:dyDescent="0.4">
      <c r="A6" s="53">
        <v>1</v>
      </c>
      <c r="B6" s="390" t="s">
        <v>11</v>
      </c>
      <c r="C6" s="53" t="s">
        <v>1673</v>
      </c>
      <c r="D6" s="224">
        <f>บช.น!D16</f>
        <v>33780</v>
      </c>
      <c r="E6" s="224">
        <v>4</v>
      </c>
      <c r="F6" s="224">
        <f>D6/E6</f>
        <v>8445</v>
      </c>
      <c r="G6" s="224">
        <f>บช.น!G16</f>
        <v>32416</v>
      </c>
      <c r="H6" s="224">
        <f>บช.น!H16</f>
        <v>18325</v>
      </c>
      <c r="I6" s="224">
        <f>บช.น!I16</f>
        <v>13982</v>
      </c>
      <c r="J6" s="224">
        <f>บช.น!J16</f>
        <v>5200</v>
      </c>
      <c r="K6" s="224">
        <f>บช.น!K16</f>
        <v>4476</v>
      </c>
      <c r="L6" s="224">
        <v>4</v>
      </c>
      <c r="M6" s="224">
        <f>K6/L6</f>
        <v>1119</v>
      </c>
      <c r="N6" s="224">
        <f>บช.น!N16</f>
        <v>1724</v>
      </c>
      <c r="O6" s="224">
        <f>บช.น!O16</f>
        <v>1536</v>
      </c>
      <c r="P6" s="53">
        <f>F6+G6+H6+I6+J6+M6+N6</f>
        <v>81211</v>
      </c>
    </row>
    <row r="7" spans="1:16" s="20" customFormat="1" x14ac:dyDescent="0.4">
      <c r="A7" s="21">
        <v>2</v>
      </c>
      <c r="B7" s="392" t="s">
        <v>24</v>
      </c>
      <c r="C7" s="21" t="s">
        <v>1674</v>
      </c>
      <c r="D7" s="221">
        <f>ภ.1!D149</f>
        <v>28252</v>
      </c>
      <c r="E7" s="221">
        <v>4</v>
      </c>
      <c r="F7" s="221">
        <f t="shared" ref="F7:F18" si="0">D7/E7</f>
        <v>7063</v>
      </c>
      <c r="G7" s="221">
        <f>ภ.1!G149</f>
        <v>15750</v>
      </c>
      <c r="H7" s="221">
        <f>ภ.1!H149</f>
        <v>15281</v>
      </c>
      <c r="I7" s="221">
        <f>ภ.1!I149</f>
        <v>15254</v>
      </c>
      <c r="J7" s="221">
        <f>ภ.1!J149</f>
        <v>7562</v>
      </c>
      <c r="K7" s="221">
        <f>ภ.1!K149</f>
        <v>3189</v>
      </c>
      <c r="L7" s="221">
        <v>4</v>
      </c>
      <c r="M7" s="221">
        <f t="shared" ref="M7:M18" si="1">K7/L7</f>
        <v>797.25</v>
      </c>
      <c r="N7" s="221">
        <f>ภ.1!N149</f>
        <v>978</v>
      </c>
      <c r="O7" s="221">
        <f>ภ.1!O149</f>
        <v>1401</v>
      </c>
      <c r="P7" s="21">
        <f t="shared" ref="P7:P18" si="2">F7+G7+H7+I7+J7+M7+N7</f>
        <v>62685.25</v>
      </c>
    </row>
    <row r="8" spans="1:16" s="20" customFormat="1" x14ac:dyDescent="0.4">
      <c r="A8" s="21">
        <v>3</v>
      </c>
      <c r="B8" s="392" t="s">
        <v>25</v>
      </c>
      <c r="C8" s="21" t="s">
        <v>1675</v>
      </c>
      <c r="D8" s="221">
        <f>ภ.2!D14</f>
        <v>37101</v>
      </c>
      <c r="E8" s="221">
        <v>4</v>
      </c>
      <c r="F8" s="221">
        <f t="shared" si="0"/>
        <v>9275.25</v>
      </c>
      <c r="G8" s="221">
        <f>ภ.2!G14</f>
        <v>16636</v>
      </c>
      <c r="H8" s="221">
        <f>ภ.2!H14</f>
        <v>14739</v>
      </c>
      <c r="I8" s="221">
        <f>ภ.2!I14</f>
        <v>13141</v>
      </c>
      <c r="J8" s="221">
        <f>ภ.2!J14</f>
        <v>8139</v>
      </c>
      <c r="K8" s="221">
        <f>ภ.2!K14</f>
        <v>336</v>
      </c>
      <c r="L8" s="221">
        <v>4</v>
      </c>
      <c r="M8" s="221">
        <f t="shared" si="1"/>
        <v>84</v>
      </c>
      <c r="N8" s="221">
        <f>ภ.2!N14</f>
        <v>524</v>
      </c>
      <c r="O8" s="221">
        <f>ภ.2!O14</f>
        <v>894</v>
      </c>
      <c r="P8" s="21">
        <f t="shared" si="2"/>
        <v>62538.25</v>
      </c>
    </row>
    <row r="9" spans="1:16" s="20" customFormat="1" x14ac:dyDescent="0.4">
      <c r="A9" s="21">
        <v>4</v>
      </c>
      <c r="B9" s="392" t="s">
        <v>26</v>
      </c>
      <c r="C9" s="21" t="s">
        <v>1675</v>
      </c>
      <c r="D9" s="221">
        <f>ภ.3!D14</f>
        <v>36972</v>
      </c>
      <c r="E9" s="221">
        <v>4</v>
      </c>
      <c r="F9" s="221">
        <f t="shared" si="0"/>
        <v>9243</v>
      </c>
      <c r="G9" s="221">
        <f>ภ.3!G14</f>
        <v>29035</v>
      </c>
      <c r="H9" s="221">
        <f>ภ.3!H14</f>
        <v>15703</v>
      </c>
      <c r="I9" s="221">
        <f>ภ.3!I14</f>
        <v>15501</v>
      </c>
      <c r="J9" s="221">
        <f>ภ.3!J14</f>
        <v>8665</v>
      </c>
      <c r="K9" s="221">
        <f>ภ.3!K14</f>
        <v>5701</v>
      </c>
      <c r="L9" s="221">
        <v>4</v>
      </c>
      <c r="M9" s="221">
        <f t="shared" si="1"/>
        <v>1425.25</v>
      </c>
      <c r="N9" s="221">
        <f>ภ.3!N14</f>
        <v>4371</v>
      </c>
      <c r="O9" s="221">
        <f>ภ.3!O14</f>
        <v>9022</v>
      </c>
      <c r="P9" s="21">
        <f t="shared" si="2"/>
        <v>83943.25</v>
      </c>
    </row>
    <row r="10" spans="1:16" s="20" customFormat="1" x14ac:dyDescent="0.4">
      <c r="A10" s="21">
        <v>5</v>
      </c>
      <c r="B10" s="392" t="s">
        <v>27</v>
      </c>
      <c r="C10" s="21" t="s">
        <v>1676</v>
      </c>
      <c r="D10" s="221">
        <f>'ภ4 '!D18</f>
        <v>26740</v>
      </c>
      <c r="E10" s="221">
        <v>4</v>
      </c>
      <c r="F10" s="221">
        <f t="shared" si="0"/>
        <v>6685</v>
      </c>
      <c r="G10" s="221">
        <f>'ภ4 '!G18</f>
        <v>18815</v>
      </c>
      <c r="H10" s="221">
        <f>'ภ4 '!H18</f>
        <v>19549</v>
      </c>
      <c r="I10" s="221">
        <f>'ภ4 '!I18</f>
        <v>17015</v>
      </c>
      <c r="J10" s="221">
        <f>'ภ4 '!J18</f>
        <v>9048</v>
      </c>
      <c r="K10" s="221">
        <f>'ภ4 '!K18</f>
        <v>4771</v>
      </c>
      <c r="L10" s="221">
        <v>4</v>
      </c>
      <c r="M10" s="221">
        <f t="shared" si="1"/>
        <v>1192.75</v>
      </c>
      <c r="N10" s="221">
        <f>'ภ4 '!N18</f>
        <v>2544</v>
      </c>
      <c r="O10" s="221">
        <f>'ภ4 '!O18</f>
        <v>5914</v>
      </c>
      <c r="P10" s="21">
        <f t="shared" si="2"/>
        <v>74848.75</v>
      </c>
    </row>
    <row r="11" spans="1:16" s="20" customFormat="1" x14ac:dyDescent="0.4">
      <c r="A11" s="21">
        <v>6</v>
      </c>
      <c r="B11" s="392" t="s">
        <v>28</v>
      </c>
      <c r="C11" s="21" t="s">
        <v>1675</v>
      </c>
      <c r="D11" s="221">
        <f>ภ.5!D14</f>
        <v>16717</v>
      </c>
      <c r="E11" s="221">
        <v>4</v>
      </c>
      <c r="F11" s="221">
        <f t="shared" si="0"/>
        <v>4179.25</v>
      </c>
      <c r="G11" s="221">
        <f>ภ.5!G14</f>
        <v>10978</v>
      </c>
      <c r="H11" s="221">
        <f>ภ.5!H14</f>
        <v>11895</v>
      </c>
      <c r="I11" s="221">
        <f>ภ.5!I14</f>
        <v>9306</v>
      </c>
      <c r="J11" s="221">
        <f>ภ.5!J14</f>
        <v>4964</v>
      </c>
      <c r="K11" s="221">
        <f>ภ.5!K14</f>
        <v>1095</v>
      </c>
      <c r="L11" s="221">
        <v>4</v>
      </c>
      <c r="M11" s="221">
        <f t="shared" si="1"/>
        <v>273.75</v>
      </c>
      <c r="N11" s="221">
        <f>ภ.5!N14</f>
        <v>757</v>
      </c>
      <c r="O11" s="221">
        <f>ภ.5!O14</f>
        <v>1213</v>
      </c>
      <c r="P11" s="21">
        <f t="shared" si="2"/>
        <v>42353</v>
      </c>
    </row>
    <row r="12" spans="1:16" s="20" customFormat="1" x14ac:dyDescent="0.4">
      <c r="A12" s="21">
        <v>7</v>
      </c>
      <c r="B12" s="392" t="s">
        <v>29</v>
      </c>
      <c r="C12" s="21" t="s">
        <v>1674</v>
      </c>
      <c r="D12" s="221">
        <f>ภ.6!D15</f>
        <v>10160</v>
      </c>
      <c r="E12" s="221">
        <v>4</v>
      </c>
      <c r="F12" s="221">
        <f t="shared" si="0"/>
        <v>2540</v>
      </c>
      <c r="G12" s="221">
        <f>ภ.6!G15</f>
        <v>7652</v>
      </c>
      <c r="H12" s="221">
        <f>ภ.6!H15</f>
        <v>8849</v>
      </c>
      <c r="I12" s="221">
        <f>ภ.6!I15</f>
        <v>9430</v>
      </c>
      <c r="J12" s="221">
        <f>ภ.6!J15</f>
        <v>5290</v>
      </c>
      <c r="K12" s="221">
        <f>ภ.6!K15</f>
        <v>691</v>
      </c>
      <c r="L12" s="221">
        <v>4</v>
      </c>
      <c r="M12" s="221">
        <f t="shared" si="1"/>
        <v>172.75</v>
      </c>
      <c r="N12" s="221">
        <f>ภ.6!N15</f>
        <v>815</v>
      </c>
      <c r="O12" s="221">
        <f>ภ.6!O15</f>
        <v>1286</v>
      </c>
      <c r="P12" s="21">
        <f t="shared" si="2"/>
        <v>34748.75</v>
      </c>
    </row>
    <row r="13" spans="1:16" s="20" customFormat="1" x14ac:dyDescent="0.4">
      <c r="A13" s="21">
        <v>8</v>
      </c>
      <c r="B13" s="392" t="s">
        <v>30</v>
      </c>
      <c r="C13" s="21" t="s">
        <v>1675</v>
      </c>
      <c r="D13" s="221">
        <f>'ภ.7 '!D15</f>
        <v>18281</v>
      </c>
      <c r="E13" s="221">
        <v>4</v>
      </c>
      <c r="F13" s="221">
        <f t="shared" si="0"/>
        <v>4570.25</v>
      </c>
      <c r="G13" s="221">
        <f>'ภ.7 '!G15</f>
        <v>10271</v>
      </c>
      <c r="H13" s="221">
        <f>'ภ.7 '!H15</f>
        <v>13359</v>
      </c>
      <c r="I13" s="221">
        <f>'ภ.7 '!I15</f>
        <v>14202</v>
      </c>
      <c r="J13" s="221">
        <f>'ภ.7 '!J15</f>
        <v>7096</v>
      </c>
      <c r="K13" s="221">
        <f>'ภ.7 '!K15</f>
        <v>2062</v>
      </c>
      <c r="L13" s="221">
        <v>4</v>
      </c>
      <c r="M13" s="221">
        <f t="shared" si="1"/>
        <v>515.5</v>
      </c>
      <c r="N13" s="221">
        <f>'ภ.7 '!N15</f>
        <v>1576</v>
      </c>
      <c r="O13" s="221">
        <f>'ภ.7 '!O15</f>
        <v>2599</v>
      </c>
      <c r="P13" s="21">
        <f t="shared" si="2"/>
        <v>51589.75</v>
      </c>
    </row>
    <row r="14" spans="1:16" s="20" customFormat="1" x14ac:dyDescent="0.4">
      <c r="A14" s="21">
        <v>9</v>
      </c>
      <c r="B14" s="392" t="s">
        <v>31</v>
      </c>
      <c r="C14" s="21" t="s">
        <v>1677</v>
      </c>
      <c r="D14" s="221">
        <f>ภ.8!D13</f>
        <v>33141</v>
      </c>
      <c r="E14" s="221">
        <v>4</v>
      </c>
      <c r="F14" s="221">
        <f t="shared" si="0"/>
        <v>8285.25</v>
      </c>
      <c r="G14" s="221">
        <f>ภ.8!G13</f>
        <v>12457</v>
      </c>
      <c r="H14" s="221">
        <f>ภ.8!H13</f>
        <v>17138</v>
      </c>
      <c r="I14" s="221">
        <f>ภ.8!I13</f>
        <v>18738</v>
      </c>
      <c r="J14" s="221">
        <f>ภ.8!J13</f>
        <v>8463</v>
      </c>
      <c r="K14" s="221">
        <f>ภ.8!K13</f>
        <v>8061</v>
      </c>
      <c r="L14" s="221">
        <v>4</v>
      </c>
      <c r="M14" s="221">
        <f t="shared" si="1"/>
        <v>2015.25</v>
      </c>
      <c r="N14" s="221">
        <f>ภ.8!N13</f>
        <v>1922</v>
      </c>
      <c r="O14" s="221">
        <f>ภ.8!O13</f>
        <v>9159</v>
      </c>
      <c r="P14" s="21">
        <f t="shared" si="2"/>
        <v>69018.5</v>
      </c>
    </row>
    <row r="15" spans="1:16" s="20" customFormat="1" x14ac:dyDescent="0.4">
      <c r="A15" s="21">
        <v>10</v>
      </c>
      <c r="B15" s="392" t="s">
        <v>32</v>
      </c>
      <c r="C15" s="21" t="s">
        <v>1678</v>
      </c>
      <c r="D15" s="221">
        <f>ภ.9!D10</f>
        <v>9142</v>
      </c>
      <c r="E15" s="221">
        <v>4</v>
      </c>
      <c r="F15" s="221">
        <f t="shared" si="0"/>
        <v>2285.5</v>
      </c>
      <c r="G15" s="221">
        <f>ภ.9!G10</f>
        <v>6111</v>
      </c>
      <c r="H15" s="221">
        <f>ภ.9!H10</f>
        <v>9339</v>
      </c>
      <c r="I15" s="221">
        <f>ภ.9!I10</f>
        <v>6628</v>
      </c>
      <c r="J15" s="221">
        <f>ภ.9!J10</f>
        <v>2487</v>
      </c>
      <c r="K15" s="221">
        <f>ภ.9!K10</f>
        <v>876</v>
      </c>
      <c r="L15" s="221">
        <v>4</v>
      </c>
      <c r="M15" s="221">
        <f t="shared" si="1"/>
        <v>219</v>
      </c>
      <c r="N15" s="221">
        <f>ภ.9!N10</f>
        <v>888</v>
      </c>
      <c r="O15" s="221">
        <f>ภ.9!O10</f>
        <v>2035</v>
      </c>
      <c r="P15" s="21">
        <f t="shared" si="2"/>
        <v>27957.5</v>
      </c>
    </row>
    <row r="16" spans="1:16" s="20" customFormat="1" x14ac:dyDescent="0.4">
      <c r="A16" s="21">
        <v>11</v>
      </c>
      <c r="B16" s="392" t="s">
        <v>355</v>
      </c>
      <c r="C16" s="21" t="s">
        <v>1679</v>
      </c>
      <c r="D16" s="221">
        <f>ศชต.!D9</f>
        <v>4371</v>
      </c>
      <c r="E16" s="221">
        <v>4</v>
      </c>
      <c r="F16" s="221">
        <f t="shared" si="0"/>
        <v>1092.75</v>
      </c>
      <c r="G16" s="221">
        <f>ศชต.!G9</f>
        <v>2093</v>
      </c>
      <c r="H16" s="221">
        <f>ศชต.!H9</f>
        <v>5476</v>
      </c>
      <c r="I16" s="221">
        <f>ศชต.!I9</f>
        <v>3779</v>
      </c>
      <c r="J16" s="221">
        <f>ศชต.!J9</f>
        <v>1642</v>
      </c>
      <c r="K16" s="221">
        <f>ศชต.!K9</f>
        <v>336</v>
      </c>
      <c r="L16" s="221">
        <v>4</v>
      </c>
      <c r="M16" s="221">
        <f t="shared" si="1"/>
        <v>84</v>
      </c>
      <c r="N16" s="221">
        <f>ศชต.!N9</f>
        <v>105</v>
      </c>
      <c r="O16" s="221">
        <f>ศชต.!O9</f>
        <v>277</v>
      </c>
      <c r="P16" s="21">
        <f t="shared" si="2"/>
        <v>14271.75</v>
      </c>
    </row>
    <row r="17" spans="1:16" s="20" customFormat="1" x14ac:dyDescent="0.4">
      <c r="A17" s="21">
        <v>12</v>
      </c>
      <c r="B17" s="392" t="s">
        <v>356</v>
      </c>
      <c r="C17" s="21" t="s">
        <v>1674</v>
      </c>
      <c r="D17" s="221">
        <f>ก.!D15</f>
        <v>766</v>
      </c>
      <c r="E17" s="221">
        <v>4</v>
      </c>
      <c r="F17" s="221">
        <f t="shared" si="0"/>
        <v>191.5</v>
      </c>
      <c r="G17" s="221">
        <f>ก.!G15</f>
        <v>542</v>
      </c>
      <c r="H17" s="221">
        <f>ก.!H15</f>
        <v>3191</v>
      </c>
      <c r="I17" s="221">
        <f>ก.!I15</f>
        <v>859</v>
      </c>
      <c r="J17" s="221">
        <f>ก.!J15</f>
        <v>135</v>
      </c>
      <c r="K17" s="221">
        <f>ก.!K15</f>
        <v>99</v>
      </c>
      <c r="L17" s="221">
        <v>4</v>
      </c>
      <c r="M17" s="221">
        <f t="shared" si="1"/>
        <v>24.75</v>
      </c>
      <c r="N17" s="221">
        <f>ก.!N15</f>
        <v>101</v>
      </c>
      <c r="O17" s="221">
        <f>ก.!O15</f>
        <v>161</v>
      </c>
      <c r="P17" s="21">
        <f t="shared" si="2"/>
        <v>5044.25</v>
      </c>
    </row>
    <row r="18" spans="1:16" s="249" customFormat="1" x14ac:dyDescent="0.4">
      <c r="A18" s="293" t="s">
        <v>21</v>
      </c>
      <c r="B18" s="293"/>
      <c r="C18" s="293"/>
      <c r="D18" s="264">
        <f>SUM(D6:D17)</f>
        <v>255423</v>
      </c>
      <c r="E18" s="264">
        <v>4</v>
      </c>
      <c r="F18" s="264">
        <f t="shared" si="0"/>
        <v>63855.75</v>
      </c>
      <c r="G18" s="264">
        <f t="shared" ref="G18:O18" si="3">SUM(G6:G17)</f>
        <v>162756</v>
      </c>
      <c r="H18" s="264">
        <f t="shared" si="3"/>
        <v>152844</v>
      </c>
      <c r="I18" s="264">
        <f t="shared" si="3"/>
        <v>137835</v>
      </c>
      <c r="J18" s="264">
        <f t="shared" si="3"/>
        <v>68691</v>
      </c>
      <c r="K18" s="277">
        <f t="shared" si="3"/>
        <v>31693</v>
      </c>
      <c r="L18" s="277">
        <v>4</v>
      </c>
      <c r="M18" s="277">
        <f t="shared" si="1"/>
        <v>7923.25</v>
      </c>
      <c r="N18" s="277">
        <f t="shared" si="3"/>
        <v>16305</v>
      </c>
      <c r="O18" s="277">
        <f t="shared" si="3"/>
        <v>35497</v>
      </c>
      <c r="P18" s="248">
        <f t="shared" si="2"/>
        <v>610210</v>
      </c>
    </row>
  </sheetData>
  <mergeCells count="13">
    <mergeCell ref="P3:P5"/>
    <mergeCell ref="A2:P2"/>
    <mergeCell ref="A1:P1"/>
    <mergeCell ref="A18:C18"/>
    <mergeCell ref="D4:G4"/>
    <mergeCell ref="H4:J4"/>
    <mergeCell ref="A3:A5"/>
    <mergeCell ref="B3:B5"/>
    <mergeCell ref="C3:C5"/>
    <mergeCell ref="D3:J3"/>
    <mergeCell ref="K3:O3"/>
    <mergeCell ref="K4:N4"/>
    <mergeCell ref="O4:O5"/>
  </mergeCells>
  <printOptions horizontalCentered="1"/>
  <pageMargins left="0.16" right="0.16" top="0.49" bottom="0.35433070866141736" header="0.26" footer="0.31496062992125984"/>
  <pageSetup paperSize="9" scale="9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48"/>
  <sheetViews>
    <sheetView zoomScale="77" zoomScaleNormal="77" workbookViewId="0">
      <selection sqref="A1:XFD1048576"/>
    </sheetView>
  </sheetViews>
  <sheetFormatPr defaultColWidth="9" defaultRowHeight="21" x14ac:dyDescent="0.4"/>
  <cols>
    <col min="1" max="1" width="6.09765625" style="16" customWidth="1"/>
    <col min="2" max="2" width="7.69921875" style="16" customWidth="1"/>
    <col min="3" max="3" width="17.59765625" style="16" customWidth="1"/>
    <col min="4" max="7" width="11.3984375" style="16" customWidth="1"/>
    <col min="8" max="8" width="21.69921875" style="16" customWidth="1"/>
    <col min="9" max="9" width="23.09765625" style="16" bestFit="1" customWidth="1"/>
    <col min="10" max="10" width="21.69921875" style="16" customWidth="1"/>
    <col min="11" max="13" width="11.8984375" style="16" customWidth="1"/>
    <col min="14" max="15" width="10.5" style="16" bestFit="1" customWidth="1"/>
    <col min="16" max="16384" width="9" style="16"/>
  </cols>
  <sheetData>
    <row r="1" spans="1:16" ht="23.4" x14ac:dyDescent="0.4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21.75" customHeight="1" x14ac:dyDescent="0.4">
      <c r="A2" s="271" t="s">
        <v>223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</row>
    <row r="3" spans="1:16" ht="18" customHeight="1" x14ac:dyDescent="0.4">
      <c r="A3" s="30" t="s">
        <v>1</v>
      </c>
      <c r="B3" s="30" t="s">
        <v>1659</v>
      </c>
      <c r="C3" s="30" t="s">
        <v>1660</v>
      </c>
      <c r="D3" s="278" t="s">
        <v>178</v>
      </c>
      <c r="E3" s="278"/>
      <c r="F3" s="278"/>
      <c r="G3" s="278"/>
      <c r="H3" s="278"/>
      <c r="I3" s="278"/>
      <c r="J3" s="278"/>
      <c r="K3" s="279" t="s">
        <v>1341</v>
      </c>
      <c r="L3" s="279"/>
      <c r="M3" s="279"/>
      <c r="N3" s="279"/>
      <c r="O3" s="279"/>
      <c r="P3" s="383" t="s">
        <v>21</v>
      </c>
    </row>
    <row r="4" spans="1:16" s="37" customFormat="1" x14ac:dyDescent="0.25">
      <c r="A4" s="30"/>
      <c r="B4" s="30"/>
      <c r="C4" s="30"/>
      <c r="D4" s="68" t="s">
        <v>4</v>
      </c>
      <c r="E4" s="68"/>
      <c r="F4" s="68"/>
      <c r="G4" s="68"/>
      <c r="H4" s="68" t="s">
        <v>5</v>
      </c>
      <c r="I4" s="68"/>
      <c r="J4" s="68"/>
      <c r="K4" s="280" t="s">
        <v>4</v>
      </c>
      <c r="L4" s="280"/>
      <c r="M4" s="280"/>
      <c r="N4" s="280"/>
      <c r="O4" s="281" t="s">
        <v>5</v>
      </c>
      <c r="P4" s="383"/>
    </row>
    <row r="5" spans="1:16" s="37" customFormat="1" ht="50.25" customHeight="1" x14ac:dyDescent="0.25">
      <c r="A5" s="30"/>
      <c r="B5" s="30"/>
      <c r="C5" s="30"/>
      <c r="D5" s="260" t="s">
        <v>6</v>
      </c>
      <c r="E5" s="260"/>
      <c r="F5" s="260" t="s">
        <v>1654</v>
      </c>
      <c r="G5" s="260" t="s">
        <v>7</v>
      </c>
      <c r="H5" s="260" t="s">
        <v>8</v>
      </c>
      <c r="I5" s="260" t="s">
        <v>9</v>
      </c>
      <c r="J5" s="260" t="s">
        <v>10</v>
      </c>
      <c r="K5" s="295" t="s">
        <v>180</v>
      </c>
      <c r="L5" s="295"/>
      <c r="M5" s="283" t="s">
        <v>1654</v>
      </c>
      <c r="N5" s="282" t="s">
        <v>181</v>
      </c>
      <c r="O5" s="281"/>
      <c r="P5" s="383"/>
    </row>
    <row r="6" spans="1:16" x14ac:dyDescent="0.4">
      <c r="A6" s="53">
        <v>1</v>
      </c>
      <c r="B6" s="299" t="s">
        <v>31</v>
      </c>
      <c r="C6" s="384" t="s">
        <v>224</v>
      </c>
      <c r="D6" s="54">
        <v>5552</v>
      </c>
      <c r="E6" s="224">
        <v>4</v>
      </c>
      <c r="F6" s="224">
        <f>D6/E6</f>
        <v>1388</v>
      </c>
      <c r="G6" s="54">
        <v>3461</v>
      </c>
      <c r="H6" s="92">
        <v>3240</v>
      </c>
      <c r="I6" s="98">
        <v>6524</v>
      </c>
      <c r="J6" s="98">
        <v>3640</v>
      </c>
      <c r="K6" s="54">
        <v>239</v>
      </c>
      <c r="L6" s="224">
        <v>4</v>
      </c>
      <c r="M6" s="224">
        <f>K6/L6</f>
        <v>59.75</v>
      </c>
      <c r="N6" s="54">
        <v>247</v>
      </c>
      <c r="O6" s="382">
        <v>396</v>
      </c>
      <c r="P6" s="53">
        <f>F6+G6+H6+I6+J6+M6+N6</f>
        <v>18559.75</v>
      </c>
    </row>
    <row r="7" spans="1:16" x14ac:dyDescent="0.4">
      <c r="A7" s="21">
        <v>2</v>
      </c>
      <c r="B7" s="381"/>
      <c r="C7" s="385" t="s">
        <v>225</v>
      </c>
      <c r="D7" s="1">
        <v>6437</v>
      </c>
      <c r="E7" s="221">
        <v>4</v>
      </c>
      <c r="F7" s="221">
        <f t="shared" ref="F7:F13" si="0">D7/E7</f>
        <v>1609.25</v>
      </c>
      <c r="G7" s="1">
        <v>5828</v>
      </c>
      <c r="H7" s="84">
        <v>6664</v>
      </c>
      <c r="I7" s="84">
        <v>4154</v>
      </c>
      <c r="J7" s="84">
        <v>1635</v>
      </c>
      <c r="K7" s="1">
        <v>1095</v>
      </c>
      <c r="L7" s="221">
        <v>4</v>
      </c>
      <c r="M7" s="221">
        <f t="shared" ref="M7:M13" si="1">K7/L7</f>
        <v>273.75</v>
      </c>
      <c r="N7" s="1">
        <v>418</v>
      </c>
      <c r="O7" s="1">
        <v>1755</v>
      </c>
      <c r="P7" s="21">
        <f t="shared" ref="P7:P13" si="2">F7+G7+H7+I7+J7+M7+N7</f>
        <v>20582</v>
      </c>
    </row>
    <row r="8" spans="1:16" x14ac:dyDescent="0.4">
      <c r="A8" s="21">
        <v>3</v>
      </c>
      <c r="B8" s="381"/>
      <c r="C8" s="385" t="s">
        <v>226</v>
      </c>
      <c r="D8" s="1">
        <v>3498</v>
      </c>
      <c r="E8" s="221">
        <v>4</v>
      </c>
      <c r="F8" s="221">
        <f t="shared" si="0"/>
        <v>874.5</v>
      </c>
      <c r="G8" s="1">
        <v>1286</v>
      </c>
      <c r="H8" s="84">
        <v>1692</v>
      </c>
      <c r="I8" s="84">
        <v>1565</v>
      </c>
      <c r="J8" s="84">
        <v>667</v>
      </c>
      <c r="K8" s="1">
        <v>1694</v>
      </c>
      <c r="L8" s="221">
        <v>4</v>
      </c>
      <c r="M8" s="221">
        <f t="shared" si="1"/>
        <v>423.5</v>
      </c>
      <c r="N8" s="1">
        <v>551</v>
      </c>
      <c r="O8" s="1">
        <v>1827</v>
      </c>
      <c r="P8" s="21">
        <f t="shared" si="2"/>
        <v>7059</v>
      </c>
    </row>
    <row r="9" spans="1:16" x14ac:dyDescent="0.4">
      <c r="A9" s="21">
        <v>4</v>
      </c>
      <c r="B9" s="381"/>
      <c r="C9" s="385" t="s">
        <v>227</v>
      </c>
      <c r="D9" s="1">
        <v>2434</v>
      </c>
      <c r="E9" s="221">
        <v>4</v>
      </c>
      <c r="F9" s="221">
        <f t="shared" si="0"/>
        <v>608.5</v>
      </c>
      <c r="G9" s="1">
        <v>189</v>
      </c>
      <c r="H9" s="84">
        <v>1014</v>
      </c>
      <c r="I9" s="84">
        <v>690</v>
      </c>
      <c r="J9" s="84">
        <v>149</v>
      </c>
      <c r="K9" s="1">
        <v>2</v>
      </c>
      <c r="L9" s="221">
        <v>4</v>
      </c>
      <c r="M9" s="221">
        <f t="shared" si="1"/>
        <v>0.5</v>
      </c>
      <c r="N9" s="1">
        <v>26</v>
      </c>
      <c r="O9" s="1">
        <v>68</v>
      </c>
      <c r="P9" s="21">
        <f t="shared" si="2"/>
        <v>2677</v>
      </c>
    </row>
    <row r="10" spans="1:16" x14ac:dyDescent="0.4">
      <c r="A10" s="21">
        <v>5</v>
      </c>
      <c r="B10" s="381"/>
      <c r="C10" s="385" t="s">
        <v>228</v>
      </c>
      <c r="D10" s="1">
        <v>1636</v>
      </c>
      <c r="E10" s="221">
        <v>4</v>
      </c>
      <c r="F10" s="221">
        <f t="shared" si="0"/>
        <v>409</v>
      </c>
      <c r="G10" s="1">
        <v>825</v>
      </c>
      <c r="H10" s="84">
        <v>1136</v>
      </c>
      <c r="I10" s="84">
        <v>634</v>
      </c>
      <c r="J10" s="84">
        <v>287</v>
      </c>
      <c r="K10" s="1">
        <v>314</v>
      </c>
      <c r="L10" s="221">
        <v>4</v>
      </c>
      <c r="M10" s="221">
        <f t="shared" si="1"/>
        <v>78.5</v>
      </c>
      <c r="N10" s="1">
        <v>116</v>
      </c>
      <c r="O10" s="1">
        <v>460</v>
      </c>
      <c r="P10" s="21">
        <f t="shared" si="2"/>
        <v>3485.5</v>
      </c>
    </row>
    <row r="11" spans="1:16" x14ac:dyDescent="0.4">
      <c r="A11" s="21">
        <v>6</v>
      </c>
      <c r="B11" s="381"/>
      <c r="C11" s="385" t="s">
        <v>229</v>
      </c>
      <c r="D11" s="1">
        <v>1630</v>
      </c>
      <c r="E11" s="221">
        <v>4</v>
      </c>
      <c r="F11" s="221">
        <f t="shared" si="0"/>
        <v>407.5</v>
      </c>
      <c r="G11" s="1">
        <v>368</v>
      </c>
      <c r="H11" s="84">
        <v>1055</v>
      </c>
      <c r="I11" s="84">
        <v>1845</v>
      </c>
      <c r="J11" s="84">
        <v>504</v>
      </c>
      <c r="K11" s="1">
        <v>309</v>
      </c>
      <c r="L11" s="221">
        <v>4</v>
      </c>
      <c r="M11" s="221">
        <f t="shared" si="1"/>
        <v>77.25</v>
      </c>
      <c r="N11" s="1">
        <v>169</v>
      </c>
      <c r="O11" s="1">
        <v>427</v>
      </c>
      <c r="P11" s="21">
        <f t="shared" si="2"/>
        <v>4425.75</v>
      </c>
    </row>
    <row r="12" spans="1:16" x14ac:dyDescent="0.4">
      <c r="A12" s="21">
        <v>7</v>
      </c>
      <c r="B12" s="381"/>
      <c r="C12" s="385" t="s">
        <v>230</v>
      </c>
      <c r="D12" s="1">
        <v>11954</v>
      </c>
      <c r="E12" s="221">
        <v>4</v>
      </c>
      <c r="F12" s="221">
        <f t="shared" si="0"/>
        <v>2988.5</v>
      </c>
      <c r="G12" s="1">
        <v>500</v>
      </c>
      <c r="H12" s="84">
        <v>2337</v>
      </c>
      <c r="I12" s="84">
        <v>3326</v>
      </c>
      <c r="J12" s="84">
        <v>1581</v>
      </c>
      <c r="K12" s="1">
        <v>4408</v>
      </c>
      <c r="L12" s="221">
        <v>4</v>
      </c>
      <c r="M12" s="221">
        <f t="shared" si="1"/>
        <v>1102</v>
      </c>
      <c r="N12" s="1">
        <v>395</v>
      </c>
      <c r="O12" s="1">
        <v>4226</v>
      </c>
      <c r="P12" s="21">
        <f t="shared" si="2"/>
        <v>12229.5</v>
      </c>
    </row>
    <row r="13" spans="1:16" s="268" customFormat="1" x14ac:dyDescent="0.4">
      <c r="A13" s="291" t="s">
        <v>21</v>
      </c>
      <c r="B13" s="291"/>
      <c r="C13" s="291"/>
      <c r="D13" s="386">
        <f t="shared" ref="D13:O13" si="3">SUM(D6:D12)</f>
        <v>33141</v>
      </c>
      <c r="E13" s="264">
        <v>4</v>
      </c>
      <c r="F13" s="264">
        <f t="shared" si="0"/>
        <v>8285.25</v>
      </c>
      <c r="G13" s="386">
        <f t="shared" si="3"/>
        <v>12457</v>
      </c>
      <c r="H13" s="275">
        <f t="shared" si="3"/>
        <v>17138</v>
      </c>
      <c r="I13" s="275">
        <f t="shared" si="3"/>
        <v>18738</v>
      </c>
      <c r="J13" s="275">
        <f t="shared" si="3"/>
        <v>8463</v>
      </c>
      <c r="K13" s="387">
        <f t="shared" si="3"/>
        <v>8061</v>
      </c>
      <c r="L13" s="277">
        <v>4</v>
      </c>
      <c r="M13" s="277">
        <f t="shared" si="1"/>
        <v>2015.25</v>
      </c>
      <c r="N13" s="387">
        <f t="shared" si="3"/>
        <v>1922</v>
      </c>
      <c r="O13" s="387">
        <f t="shared" si="3"/>
        <v>9159</v>
      </c>
      <c r="P13" s="248">
        <f t="shared" si="2"/>
        <v>69018.5</v>
      </c>
    </row>
    <row r="16" spans="1:16" ht="23.4" x14ac:dyDescent="0.45">
      <c r="A16" s="15" t="s">
        <v>0</v>
      </c>
      <c r="B16" s="15"/>
      <c r="C16" s="15"/>
      <c r="D16" s="15"/>
      <c r="E16" s="15"/>
      <c r="F16" s="15"/>
      <c r="G16" s="15"/>
      <c r="H16" s="15"/>
      <c r="I16" s="15"/>
      <c r="J16" s="15"/>
    </row>
    <row r="17" spans="1:16" x14ac:dyDescent="0.4">
      <c r="A17" s="17" t="s">
        <v>223</v>
      </c>
      <c r="B17" s="17"/>
      <c r="C17" s="17"/>
      <c r="D17" s="17"/>
      <c r="E17" s="17"/>
      <c r="F17" s="17"/>
      <c r="G17" s="17"/>
      <c r="H17" s="17"/>
      <c r="I17" s="17"/>
      <c r="J17" s="17"/>
    </row>
    <row r="18" spans="1:16" ht="18" customHeight="1" x14ac:dyDescent="0.4">
      <c r="A18" s="30" t="s">
        <v>1</v>
      </c>
      <c r="B18" s="30" t="s">
        <v>2</v>
      </c>
      <c r="C18" s="30" t="s">
        <v>3</v>
      </c>
      <c r="D18" s="31" t="s">
        <v>178</v>
      </c>
      <c r="E18" s="31"/>
      <c r="F18" s="31"/>
      <c r="G18" s="31"/>
      <c r="H18" s="31"/>
      <c r="I18" s="31"/>
      <c r="J18" s="31"/>
      <c r="K18" s="214" t="s">
        <v>1341</v>
      </c>
      <c r="L18" s="214"/>
      <c r="M18" s="214"/>
      <c r="N18" s="214"/>
      <c r="O18" s="214"/>
      <c r="P18" s="215" t="s">
        <v>21</v>
      </c>
    </row>
    <row r="19" spans="1:16" s="37" customFormat="1" x14ac:dyDescent="0.25">
      <c r="A19" s="30"/>
      <c r="B19" s="30"/>
      <c r="C19" s="30"/>
      <c r="D19" s="62" t="s">
        <v>4</v>
      </c>
      <c r="E19" s="62"/>
      <c r="F19" s="62"/>
      <c r="G19" s="62"/>
      <c r="H19" s="62" t="s">
        <v>5</v>
      </c>
      <c r="I19" s="62"/>
      <c r="J19" s="62"/>
      <c r="K19" s="216" t="s">
        <v>4</v>
      </c>
      <c r="L19" s="216"/>
      <c r="M19" s="216"/>
      <c r="N19" s="216"/>
      <c r="O19" s="217" t="s">
        <v>5</v>
      </c>
      <c r="P19" s="218"/>
    </row>
    <row r="20" spans="1:16" s="37" customFormat="1" ht="50.25" customHeight="1" x14ac:dyDescent="0.25">
      <c r="A20" s="30"/>
      <c r="B20" s="30"/>
      <c r="C20" s="30"/>
      <c r="D20" s="52" t="s">
        <v>6</v>
      </c>
      <c r="E20" s="52"/>
      <c r="F20" s="52" t="s">
        <v>1654</v>
      </c>
      <c r="G20" s="52" t="s">
        <v>7</v>
      </c>
      <c r="H20" s="52" t="s">
        <v>8</v>
      </c>
      <c r="I20" s="52" t="s">
        <v>9</v>
      </c>
      <c r="J20" s="52" t="s">
        <v>10</v>
      </c>
      <c r="K20" s="219" t="s">
        <v>180</v>
      </c>
      <c r="L20" s="219"/>
      <c r="M20" s="220" t="s">
        <v>1654</v>
      </c>
      <c r="N20" s="219" t="s">
        <v>181</v>
      </c>
      <c r="O20" s="217"/>
      <c r="P20" s="218"/>
    </row>
    <row r="21" spans="1:16" x14ac:dyDescent="0.4">
      <c r="A21" s="22"/>
      <c r="B21" s="23" t="s">
        <v>224</v>
      </c>
      <c r="C21" s="2" t="s">
        <v>231</v>
      </c>
      <c r="D21" s="2">
        <v>1530</v>
      </c>
      <c r="E21" s="19">
        <v>4</v>
      </c>
      <c r="F21" s="19">
        <f t="shared" ref="F21" si="4">D21/E21</f>
        <v>382.5</v>
      </c>
      <c r="G21" s="2">
        <v>1307</v>
      </c>
      <c r="H21" s="2">
        <v>548</v>
      </c>
      <c r="I21" s="2">
        <v>1642</v>
      </c>
      <c r="J21" s="2">
        <v>1095</v>
      </c>
      <c r="K21" s="2">
        <v>22</v>
      </c>
      <c r="L21" s="19">
        <v>4</v>
      </c>
      <c r="M21" s="19">
        <f t="shared" ref="M21" si="5">K21/L21</f>
        <v>5.5</v>
      </c>
      <c r="N21" s="2">
        <v>14</v>
      </c>
      <c r="O21" s="2">
        <v>29</v>
      </c>
      <c r="P21" s="20">
        <f t="shared" ref="P21:P84" si="6">F21+G21+H21+I21+J21+M21+N21</f>
        <v>4994</v>
      </c>
    </row>
    <row r="22" spans="1:16" x14ac:dyDescent="0.4">
      <c r="A22" s="22"/>
      <c r="B22" s="22"/>
      <c r="C22" s="2" t="s">
        <v>232</v>
      </c>
      <c r="D22" s="2">
        <v>578</v>
      </c>
      <c r="E22" s="19">
        <v>4</v>
      </c>
      <c r="F22" s="19">
        <f t="shared" ref="F22:F85" si="7">D22/E22</f>
        <v>144.5</v>
      </c>
      <c r="G22" s="2">
        <v>192</v>
      </c>
      <c r="H22" s="2">
        <v>263</v>
      </c>
      <c r="I22" s="2">
        <v>267</v>
      </c>
      <c r="J22" s="2">
        <v>126</v>
      </c>
      <c r="K22" s="2">
        <v>0</v>
      </c>
      <c r="L22" s="19">
        <v>4</v>
      </c>
      <c r="M22" s="19">
        <f t="shared" ref="M22:M85" si="8">K22/L22</f>
        <v>0</v>
      </c>
      <c r="N22" s="2">
        <v>4</v>
      </c>
      <c r="O22" s="2">
        <v>20</v>
      </c>
      <c r="P22" s="20">
        <f t="shared" si="6"/>
        <v>996.5</v>
      </c>
    </row>
    <row r="23" spans="1:16" x14ac:dyDescent="0.4">
      <c r="A23" s="22"/>
      <c r="B23" s="22"/>
      <c r="C23" s="2" t="s">
        <v>233</v>
      </c>
      <c r="D23" s="2">
        <v>144</v>
      </c>
      <c r="E23" s="19">
        <v>4</v>
      </c>
      <c r="F23" s="19">
        <f t="shared" si="7"/>
        <v>36</v>
      </c>
      <c r="G23" s="2">
        <v>141</v>
      </c>
      <c r="H23" s="2">
        <v>139</v>
      </c>
      <c r="I23" s="2">
        <v>417</v>
      </c>
      <c r="J23" s="2">
        <v>278</v>
      </c>
      <c r="K23" s="2">
        <v>10</v>
      </c>
      <c r="L23" s="19">
        <v>4</v>
      </c>
      <c r="M23" s="19">
        <f t="shared" si="8"/>
        <v>2.5</v>
      </c>
      <c r="N23" s="2">
        <v>7</v>
      </c>
      <c r="O23" s="2">
        <v>13</v>
      </c>
      <c r="P23" s="20">
        <f t="shared" si="6"/>
        <v>1020.5</v>
      </c>
    </row>
    <row r="24" spans="1:16" x14ac:dyDescent="0.4">
      <c r="A24" s="22"/>
      <c r="B24" s="22"/>
      <c r="C24" s="2" t="s">
        <v>234</v>
      </c>
      <c r="D24" s="2">
        <v>61</v>
      </c>
      <c r="E24" s="19">
        <v>4</v>
      </c>
      <c r="F24" s="19">
        <f t="shared" si="7"/>
        <v>15.25</v>
      </c>
      <c r="G24" s="2">
        <v>101</v>
      </c>
      <c r="H24" s="2">
        <v>95</v>
      </c>
      <c r="I24" s="2">
        <v>287</v>
      </c>
      <c r="J24" s="2">
        <v>192</v>
      </c>
      <c r="K24" s="2">
        <v>12</v>
      </c>
      <c r="L24" s="19">
        <v>4</v>
      </c>
      <c r="M24" s="19">
        <f t="shared" si="8"/>
        <v>3</v>
      </c>
      <c r="N24" s="2">
        <v>11</v>
      </c>
      <c r="O24" s="2">
        <v>19</v>
      </c>
      <c r="P24" s="20">
        <f t="shared" si="6"/>
        <v>704.25</v>
      </c>
    </row>
    <row r="25" spans="1:16" x14ac:dyDescent="0.4">
      <c r="A25" s="22"/>
      <c r="B25" s="22"/>
      <c r="C25" s="2" t="s">
        <v>235</v>
      </c>
      <c r="D25" s="2">
        <v>234</v>
      </c>
      <c r="E25" s="19">
        <v>4</v>
      </c>
      <c r="F25" s="19">
        <f t="shared" si="7"/>
        <v>58.5</v>
      </c>
      <c r="G25" s="2">
        <v>35</v>
      </c>
      <c r="H25" s="2">
        <v>87</v>
      </c>
      <c r="I25" s="2">
        <v>163</v>
      </c>
      <c r="J25" s="2">
        <v>53</v>
      </c>
      <c r="K25" s="2">
        <v>3</v>
      </c>
      <c r="L25" s="19">
        <v>4</v>
      </c>
      <c r="M25" s="19">
        <f t="shared" si="8"/>
        <v>0.75</v>
      </c>
      <c r="N25" s="2">
        <v>4</v>
      </c>
      <c r="O25" s="2">
        <v>7</v>
      </c>
      <c r="P25" s="20">
        <f t="shared" si="6"/>
        <v>401.25</v>
      </c>
    </row>
    <row r="26" spans="1:16" x14ac:dyDescent="0.4">
      <c r="A26" s="22"/>
      <c r="B26" s="22"/>
      <c r="C26" s="2" t="s">
        <v>236</v>
      </c>
      <c r="D26" s="2">
        <v>123</v>
      </c>
      <c r="E26" s="19">
        <v>4</v>
      </c>
      <c r="F26" s="19">
        <f t="shared" si="7"/>
        <v>30.75</v>
      </c>
      <c r="G26" s="2">
        <v>110</v>
      </c>
      <c r="H26" s="2">
        <v>31</v>
      </c>
      <c r="I26" s="2">
        <v>31</v>
      </c>
      <c r="J26" s="2">
        <v>30</v>
      </c>
      <c r="K26" s="2">
        <v>17</v>
      </c>
      <c r="L26" s="19">
        <v>4</v>
      </c>
      <c r="M26" s="19">
        <f t="shared" si="8"/>
        <v>4.25</v>
      </c>
      <c r="N26" s="2">
        <v>3</v>
      </c>
      <c r="O26" s="2">
        <v>5</v>
      </c>
      <c r="P26" s="20">
        <f t="shared" si="6"/>
        <v>240</v>
      </c>
    </row>
    <row r="27" spans="1:16" x14ac:dyDescent="0.4">
      <c r="A27" s="22"/>
      <c r="B27" s="22"/>
      <c r="C27" s="2" t="s">
        <v>237</v>
      </c>
      <c r="D27" s="2">
        <v>148</v>
      </c>
      <c r="E27" s="19">
        <v>4</v>
      </c>
      <c r="F27" s="19">
        <f t="shared" si="7"/>
        <v>37</v>
      </c>
      <c r="G27" s="2">
        <v>215</v>
      </c>
      <c r="H27" s="2">
        <v>188</v>
      </c>
      <c r="I27" s="2">
        <v>62</v>
      </c>
      <c r="J27" s="2">
        <v>56</v>
      </c>
      <c r="K27" s="2">
        <v>3</v>
      </c>
      <c r="L27" s="19">
        <v>4</v>
      </c>
      <c r="M27" s="19">
        <f t="shared" si="8"/>
        <v>0.75</v>
      </c>
      <c r="N27" s="2">
        <v>4</v>
      </c>
      <c r="O27" s="2">
        <v>23</v>
      </c>
      <c r="P27" s="20">
        <f t="shared" si="6"/>
        <v>562.75</v>
      </c>
    </row>
    <row r="28" spans="1:16" x14ac:dyDescent="0.4">
      <c r="A28" s="22"/>
      <c r="B28" s="22"/>
      <c r="C28" s="2" t="s">
        <v>238</v>
      </c>
      <c r="D28" s="2">
        <v>332</v>
      </c>
      <c r="E28" s="19">
        <v>4</v>
      </c>
      <c r="F28" s="19">
        <f t="shared" si="7"/>
        <v>83</v>
      </c>
      <c r="G28" s="2">
        <v>91</v>
      </c>
      <c r="H28" s="2">
        <v>112</v>
      </c>
      <c r="I28" s="2">
        <v>348</v>
      </c>
      <c r="J28" s="2">
        <v>130</v>
      </c>
      <c r="K28" s="2">
        <v>4</v>
      </c>
      <c r="L28" s="19">
        <v>4</v>
      </c>
      <c r="M28" s="19">
        <f t="shared" si="8"/>
        <v>1</v>
      </c>
      <c r="N28" s="2">
        <v>17</v>
      </c>
      <c r="O28" s="3">
        <v>29</v>
      </c>
      <c r="P28" s="20">
        <f t="shared" si="6"/>
        <v>782</v>
      </c>
    </row>
    <row r="29" spans="1:16" x14ac:dyDescent="0.4">
      <c r="A29" s="22"/>
      <c r="B29" s="22"/>
      <c r="C29" s="2" t="s">
        <v>239</v>
      </c>
      <c r="D29" s="2">
        <v>490</v>
      </c>
      <c r="E29" s="19">
        <v>4</v>
      </c>
      <c r="F29" s="19">
        <f t="shared" si="7"/>
        <v>122.5</v>
      </c>
      <c r="G29" s="2">
        <v>0</v>
      </c>
      <c r="H29" s="2">
        <v>151</v>
      </c>
      <c r="I29" s="2">
        <v>87</v>
      </c>
      <c r="J29" s="2">
        <v>47</v>
      </c>
      <c r="K29" s="2">
        <v>2</v>
      </c>
      <c r="L29" s="19">
        <v>4</v>
      </c>
      <c r="M29" s="19">
        <f t="shared" si="8"/>
        <v>0.5</v>
      </c>
      <c r="N29" s="2">
        <v>0</v>
      </c>
      <c r="O29" s="2">
        <v>16</v>
      </c>
      <c r="P29" s="20">
        <f t="shared" si="6"/>
        <v>408</v>
      </c>
    </row>
    <row r="30" spans="1:16" x14ac:dyDescent="0.4">
      <c r="A30" s="22"/>
      <c r="B30" s="22"/>
      <c r="C30" s="2" t="s">
        <v>240</v>
      </c>
      <c r="D30" s="2">
        <v>104</v>
      </c>
      <c r="E30" s="19">
        <v>4</v>
      </c>
      <c r="F30" s="19">
        <f t="shared" si="7"/>
        <v>26</v>
      </c>
      <c r="G30" s="2">
        <v>141</v>
      </c>
      <c r="H30" s="2">
        <v>132</v>
      </c>
      <c r="I30" s="2">
        <v>397</v>
      </c>
      <c r="J30" s="2">
        <v>265</v>
      </c>
      <c r="K30" s="2">
        <v>13</v>
      </c>
      <c r="L30" s="19">
        <v>4</v>
      </c>
      <c r="M30" s="19">
        <f t="shared" si="8"/>
        <v>3.25</v>
      </c>
      <c r="N30" s="2">
        <v>14</v>
      </c>
      <c r="O30" s="2">
        <v>24</v>
      </c>
      <c r="P30" s="20">
        <f t="shared" si="6"/>
        <v>978.25</v>
      </c>
    </row>
    <row r="31" spans="1:16" x14ac:dyDescent="0.4">
      <c r="A31" s="22"/>
      <c r="B31" s="22"/>
      <c r="C31" s="2" t="s">
        <v>241</v>
      </c>
      <c r="D31" s="2">
        <v>174</v>
      </c>
      <c r="E31" s="19">
        <v>4</v>
      </c>
      <c r="F31" s="19">
        <f t="shared" si="7"/>
        <v>43.5</v>
      </c>
      <c r="G31" s="2">
        <v>37</v>
      </c>
      <c r="H31" s="2">
        <v>63</v>
      </c>
      <c r="I31" s="2">
        <v>286</v>
      </c>
      <c r="J31" s="2">
        <v>82</v>
      </c>
      <c r="K31" s="2">
        <v>3</v>
      </c>
      <c r="L31" s="19">
        <v>4</v>
      </c>
      <c r="M31" s="19">
        <f t="shared" si="8"/>
        <v>0.75</v>
      </c>
      <c r="N31" s="2">
        <v>2</v>
      </c>
      <c r="O31" s="2">
        <v>12</v>
      </c>
      <c r="P31" s="20">
        <f t="shared" si="6"/>
        <v>514.25</v>
      </c>
    </row>
    <row r="32" spans="1:16" x14ac:dyDescent="0.4">
      <c r="A32" s="22"/>
      <c r="B32" s="22"/>
      <c r="C32" s="2" t="s">
        <v>242</v>
      </c>
      <c r="D32" s="2">
        <v>142</v>
      </c>
      <c r="E32" s="19">
        <v>4</v>
      </c>
      <c r="F32" s="19">
        <f t="shared" si="7"/>
        <v>35.5</v>
      </c>
      <c r="G32" s="2">
        <v>220</v>
      </c>
      <c r="H32" s="2">
        <v>123</v>
      </c>
      <c r="I32" s="2">
        <v>369</v>
      </c>
      <c r="J32" s="2">
        <v>246</v>
      </c>
      <c r="K32" s="2">
        <v>10</v>
      </c>
      <c r="L32" s="19">
        <v>4</v>
      </c>
      <c r="M32" s="19">
        <f t="shared" si="8"/>
        <v>2.5</v>
      </c>
      <c r="N32" s="2">
        <v>7</v>
      </c>
      <c r="O32" s="2">
        <v>8</v>
      </c>
      <c r="P32" s="20">
        <f t="shared" si="6"/>
        <v>1003</v>
      </c>
    </row>
    <row r="33" spans="1:16" x14ac:dyDescent="0.4">
      <c r="A33" s="22"/>
      <c r="B33" s="22"/>
      <c r="C33" s="2" t="s">
        <v>243</v>
      </c>
      <c r="D33" s="2">
        <v>98</v>
      </c>
      <c r="E33" s="19">
        <v>4</v>
      </c>
      <c r="F33" s="19">
        <f t="shared" si="7"/>
        <v>24.5</v>
      </c>
      <c r="G33" s="2">
        <v>21</v>
      </c>
      <c r="H33" s="2">
        <v>52</v>
      </c>
      <c r="I33" s="2">
        <v>93</v>
      </c>
      <c r="J33" s="2">
        <v>57</v>
      </c>
      <c r="K33" s="2">
        <v>5</v>
      </c>
      <c r="L33" s="19">
        <v>4</v>
      </c>
      <c r="M33" s="19">
        <f t="shared" si="8"/>
        <v>1.25</v>
      </c>
      <c r="N33" s="2">
        <v>5</v>
      </c>
      <c r="O33" s="2">
        <v>9</v>
      </c>
      <c r="P33" s="20">
        <f t="shared" si="6"/>
        <v>253.75</v>
      </c>
    </row>
    <row r="34" spans="1:16" x14ac:dyDescent="0.4">
      <c r="A34" s="22"/>
      <c r="B34" s="22"/>
      <c r="C34" s="2" t="s">
        <v>244</v>
      </c>
      <c r="D34" s="2">
        <v>141</v>
      </c>
      <c r="E34" s="19">
        <v>4</v>
      </c>
      <c r="F34" s="19">
        <f t="shared" si="7"/>
        <v>35.25</v>
      </c>
      <c r="G34" s="2">
        <v>28</v>
      </c>
      <c r="H34" s="2">
        <v>121</v>
      </c>
      <c r="I34" s="2">
        <v>106</v>
      </c>
      <c r="J34" s="2">
        <v>56</v>
      </c>
      <c r="K34" s="2">
        <v>1</v>
      </c>
      <c r="L34" s="19">
        <v>4</v>
      </c>
      <c r="M34" s="19">
        <f t="shared" si="8"/>
        <v>0.25</v>
      </c>
      <c r="N34" s="2">
        <v>8</v>
      </c>
      <c r="O34" s="2">
        <v>15</v>
      </c>
      <c r="P34" s="20">
        <f t="shared" si="6"/>
        <v>354.5</v>
      </c>
    </row>
    <row r="35" spans="1:16" x14ac:dyDescent="0.4">
      <c r="A35" s="22"/>
      <c r="B35" s="22"/>
      <c r="C35" s="2" t="s">
        <v>245</v>
      </c>
      <c r="D35" s="2">
        <v>79</v>
      </c>
      <c r="E35" s="19">
        <v>4</v>
      </c>
      <c r="F35" s="19">
        <f t="shared" si="7"/>
        <v>19.75</v>
      </c>
      <c r="G35" s="2">
        <v>2</v>
      </c>
      <c r="H35" s="2">
        <v>115</v>
      </c>
      <c r="I35" s="2">
        <v>74</v>
      </c>
      <c r="J35" s="2">
        <v>24</v>
      </c>
      <c r="K35" s="2">
        <v>12</v>
      </c>
      <c r="L35" s="19">
        <v>4</v>
      </c>
      <c r="M35" s="19">
        <f t="shared" si="8"/>
        <v>3</v>
      </c>
      <c r="N35" s="2">
        <v>1</v>
      </c>
      <c r="O35" s="2">
        <v>1</v>
      </c>
      <c r="P35" s="20">
        <f t="shared" si="6"/>
        <v>238.75</v>
      </c>
    </row>
    <row r="36" spans="1:16" x14ac:dyDescent="0.4">
      <c r="A36" s="22"/>
      <c r="B36" s="22"/>
      <c r="C36" s="2" t="s">
        <v>246</v>
      </c>
      <c r="D36" s="2">
        <v>51</v>
      </c>
      <c r="E36" s="19">
        <v>4</v>
      </c>
      <c r="F36" s="19">
        <f t="shared" si="7"/>
        <v>12.75</v>
      </c>
      <c r="G36" s="2">
        <v>93</v>
      </c>
      <c r="H36" s="2">
        <v>98</v>
      </c>
      <c r="I36" s="2">
        <v>295</v>
      </c>
      <c r="J36" s="2">
        <v>196</v>
      </c>
      <c r="K36" s="2">
        <v>1</v>
      </c>
      <c r="L36" s="19">
        <v>4</v>
      </c>
      <c r="M36" s="19">
        <f t="shared" si="8"/>
        <v>0.25</v>
      </c>
      <c r="N36" s="2">
        <v>3</v>
      </c>
      <c r="O36" s="2">
        <v>2</v>
      </c>
      <c r="P36" s="20">
        <f t="shared" si="6"/>
        <v>698</v>
      </c>
    </row>
    <row r="37" spans="1:16" x14ac:dyDescent="0.4">
      <c r="A37" s="22"/>
      <c r="B37" s="22"/>
      <c r="C37" s="2" t="s">
        <v>247</v>
      </c>
      <c r="D37" s="2">
        <v>257</v>
      </c>
      <c r="E37" s="19">
        <v>4</v>
      </c>
      <c r="F37" s="19">
        <f t="shared" si="7"/>
        <v>64.25</v>
      </c>
      <c r="G37" s="2">
        <v>256</v>
      </c>
      <c r="H37" s="2">
        <v>215</v>
      </c>
      <c r="I37" s="2">
        <v>26</v>
      </c>
      <c r="J37" s="2">
        <v>15</v>
      </c>
      <c r="K37" s="2">
        <v>14</v>
      </c>
      <c r="L37" s="19">
        <v>4</v>
      </c>
      <c r="M37" s="19">
        <f t="shared" si="8"/>
        <v>3.5</v>
      </c>
      <c r="N37" s="2">
        <v>16</v>
      </c>
      <c r="O37" s="2">
        <v>7</v>
      </c>
      <c r="P37" s="20">
        <f t="shared" si="6"/>
        <v>595.75</v>
      </c>
    </row>
    <row r="38" spans="1:16" x14ac:dyDescent="0.4">
      <c r="A38" s="22"/>
      <c r="B38" s="22"/>
      <c r="C38" s="2" t="s">
        <v>248</v>
      </c>
      <c r="D38" s="2">
        <v>216</v>
      </c>
      <c r="E38" s="19">
        <v>4</v>
      </c>
      <c r="F38" s="19">
        <f t="shared" si="7"/>
        <v>54</v>
      </c>
      <c r="G38" s="2">
        <v>31</v>
      </c>
      <c r="H38" s="2">
        <v>60</v>
      </c>
      <c r="I38" s="2">
        <v>164</v>
      </c>
      <c r="J38" s="2">
        <v>45</v>
      </c>
      <c r="K38" s="2">
        <v>0</v>
      </c>
      <c r="L38" s="19">
        <v>4</v>
      </c>
      <c r="M38" s="19">
        <f t="shared" si="8"/>
        <v>0</v>
      </c>
      <c r="N38" s="2">
        <v>0</v>
      </c>
      <c r="O38" s="2">
        <v>6</v>
      </c>
      <c r="P38" s="20">
        <f t="shared" si="6"/>
        <v>354</v>
      </c>
    </row>
    <row r="39" spans="1:16" x14ac:dyDescent="0.4">
      <c r="A39" s="22"/>
      <c r="B39" s="23"/>
      <c r="C39" s="2" t="s">
        <v>249</v>
      </c>
      <c r="D39" s="2">
        <v>74</v>
      </c>
      <c r="E39" s="19">
        <v>4</v>
      </c>
      <c r="F39" s="19">
        <f t="shared" si="7"/>
        <v>18.5</v>
      </c>
      <c r="G39" s="2">
        <v>80</v>
      </c>
      <c r="H39" s="2">
        <v>60</v>
      </c>
      <c r="I39" s="2">
        <v>37</v>
      </c>
      <c r="J39" s="2">
        <v>12</v>
      </c>
      <c r="K39" s="2">
        <v>74</v>
      </c>
      <c r="L39" s="19">
        <v>4</v>
      </c>
      <c r="M39" s="19">
        <f t="shared" si="8"/>
        <v>18.5</v>
      </c>
      <c r="N39" s="2">
        <v>80</v>
      </c>
      <c r="O39" s="2">
        <v>109</v>
      </c>
      <c r="P39" s="20">
        <f t="shared" si="6"/>
        <v>306</v>
      </c>
    </row>
    <row r="40" spans="1:16" x14ac:dyDescent="0.4">
      <c r="A40" s="22"/>
      <c r="B40" s="22"/>
      <c r="C40" s="2" t="s">
        <v>250</v>
      </c>
      <c r="D40" s="2">
        <v>203</v>
      </c>
      <c r="E40" s="19">
        <v>4</v>
      </c>
      <c r="F40" s="19">
        <f t="shared" si="7"/>
        <v>50.75</v>
      </c>
      <c r="G40" s="2">
        <v>21</v>
      </c>
      <c r="H40" s="2">
        <v>22</v>
      </c>
      <c r="I40" s="2">
        <v>209</v>
      </c>
      <c r="J40" s="2">
        <v>44</v>
      </c>
      <c r="K40" s="2">
        <v>1</v>
      </c>
      <c r="L40" s="19">
        <v>4</v>
      </c>
      <c r="M40" s="19">
        <f t="shared" si="8"/>
        <v>0.25</v>
      </c>
      <c r="N40" s="2">
        <v>1</v>
      </c>
      <c r="O40" s="2">
        <v>5</v>
      </c>
      <c r="P40" s="20">
        <f t="shared" si="6"/>
        <v>348</v>
      </c>
    </row>
    <row r="41" spans="1:16" x14ac:dyDescent="0.4">
      <c r="A41" s="22"/>
      <c r="B41" s="22"/>
      <c r="C41" s="2" t="s">
        <v>251</v>
      </c>
      <c r="D41" s="2">
        <v>56</v>
      </c>
      <c r="E41" s="19">
        <v>4</v>
      </c>
      <c r="F41" s="19">
        <f t="shared" si="7"/>
        <v>14</v>
      </c>
      <c r="G41" s="2">
        <v>98</v>
      </c>
      <c r="H41" s="2">
        <v>188</v>
      </c>
      <c r="I41" s="2">
        <v>565</v>
      </c>
      <c r="J41" s="2">
        <v>177</v>
      </c>
      <c r="K41" s="2">
        <v>13</v>
      </c>
      <c r="L41" s="19">
        <v>4</v>
      </c>
      <c r="M41" s="19">
        <f t="shared" si="8"/>
        <v>3.25</v>
      </c>
      <c r="N41" s="2">
        <v>20</v>
      </c>
      <c r="O41" s="2">
        <v>8</v>
      </c>
      <c r="P41" s="20">
        <f t="shared" si="6"/>
        <v>1065.25</v>
      </c>
    </row>
    <row r="42" spans="1:16" x14ac:dyDescent="0.4">
      <c r="A42" s="22"/>
      <c r="B42" s="22"/>
      <c r="C42" s="2" t="s">
        <v>252</v>
      </c>
      <c r="D42" s="2">
        <v>68</v>
      </c>
      <c r="E42" s="19">
        <v>4</v>
      </c>
      <c r="F42" s="19">
        <f t="shared" si="7"/>
        <v>17</v>
      </c>
      <c r="G42" s="2">
        <v>70</v>
      </c>
      <c r="H42" s="2">
        <v>36</v>
      </c>
      <c r="I42" s="2">
        <v>109</v>
      </c>
      <c r="J42" s="2">
        <v>72</v>
      </c>
      <c r="K42" s="2">
        <v>1</v>
      </c>
      <c r="L42" s="19">
        <v>4</v>
      </c>
      <c r="M42" s="19">
        <f t="shared" si="8"/>
        <v>0.25</v>
      </c>
      <c r="N42" s="2">
        <v>3</v>
      </c>
      <c r="O42" s="2">
        <v>4</v>
      </c>
      <c r="P42" s="20">
        <f t="shared" si="6"/>
        <v>307.25</v>
      </c>
    </row>
    <row r="43" spans="1:16" x14ac:dyDescent="0.4">
      <c r="A43" s="22"/>
      <c r="B43" s="22"/>
      <c r="C43" s="2" t="s">
        <v>253</v>
      </c>
      <c r="D43" s="2">
        <v>22</v>
      </c>
      <c r="E43" s="19">
        <v>4</v>
      </c>
      <c r="F43" s="19">
        <f t="shared" si="7"/>
        <v>5.5</v>
      </c>
      <c r="G43" s="2">
        <v>40</v>
      </c>
      <c r="H43" s="2">
        <v>41</v>
      </c>
      <c r="I43" s="2">
        <v>122</v>
      </c>
      <c r="J43" s="2">
        <v>81</v>
      </c>
      <c r="K43" s="2">
        <v>1</v>
      </c>
      <c r="L43" s="19">
        <v>4</v>
      </c>
      <c r="M43" s="19">
        <f t="shared" si="8"/>
        <v>0.25</v>
      </c>
      <c r="N43" s="2">
        <v>8</v>
      </c>
      <c r="O43" s="2">
        <v>8</v>
      </c>
      <c r="P43" s="20">
        <f t="shared" si="6"/>
        <v>297.75</v>
      </c>
    </row>
    <row r="44" spans="1:16" x14ac:dyDescent="0.4">
      <c r="A44" s="22"/>
      <c r="B44" s="22"/>
      <c r="C44" s="2" t="s">
        <v>254</v>
      </c>
      <c r="D44" s="2">
        <v>136</v>
      </c>
      <c r="E44" s="19">
        <v>4</v>
      </c>
      <c r="F44" s="19">
        <f t="shared" si="7"/>
        <v>34</v>
      </c>
      <c r="G44" s="2">
        <v>7</v>
      </c>
      <c r="H44" s="2">
        <v>182</v>
      </c>
      <c r="I44" s="2">
        <v>17</v>
      </c>
      <c r="J44" s="2">
        <v>27</v>
      </c>
      <c r="K44" s="2">
        <v>13</v>
      </c>
      <c r="L44" s="19">
        <v>4</v>
      </c>
      <c r="M44" s="19">
        <f t="shared" si="8"/>
        <v>3.25</v>
      </c>
      <c r="N44" s="2">
        <v>4</v>
      </c>
      <c r="O44" s="2">
        <v>3</v>
      </c>
      <c r="P44" s="20">
        <f t="shared" si="6"/>
        <v>274.25</v>
      </c>
    </row>
    <row r="45" spans="1:16" x14ac:dyDescent="0.4">
      <c r="A45" s="22"/>
      <c r="B45" s="22"/>
      <c r="C45" s="2" t="s">
        <v>255</v>
      </c>
      <c r="D45" s="2">
        <v>21</v>
      </c>
      <c r="E45" s="19">
        <v>4</v>
      </c>
      <c r="F45" s="19">
        <f t="shared" si="7"/>
        <v>5.25</v>
      </c>
      <c r="G45" s="2">
        <v>40</v>
      </c>
      <c r="H45" s="2">
        <v>37</v>
      </c>
      <c r="I45" s="2">
        <v>110</v>
      </c>
      <c r="J45" s="2">
        <v>74</v>
      </c>
      <c r="K45" s="2">
        <v>1</v>
      </c>
      <c r="L45" s="19">
        <v>4</v>
      </c>
      <c r="M45" s="19">
        <f t="shared" si="8"/>
        <v>0.25</v>
      </c>
      <c r="N45" s="2">
        <v>5</v>
      </c>
      <c r="O45" s="2">
        <v>5</v>
      </c>
      <c r="P45" s="20">
        <f t="shared" si="6"/>
        <v>271.5</v>
      </c>
    </row>
    <row r="46" spans="1:16" x14ac:dyDescent="0.4">
      <c r="A46" s="22"/>
      <c r="B46" s="22"/>
      <c r="C46" s="2" t="s">
        <v>256</v>
      </c>
      <c r="D46" s="2">
        <v>49</v>
      </c>
      <c r="E46" s="19">
        <v>4</v>
      </c>
      <c r="F46" s="19">
        <f t="shared" si="7"/>
        <v>12.25</v>
      </c>
      <c r="G46" s="2">
        <v>55</v>
      </c>
      <c r="H46" s="2">
        <v>48</v>
      </c>
      <c r="I46" s="2">
        <v>143</v>
      </c>
      <c r="J46" s="2">
        <v>95</v>
      </c>
      <c r="K46" s="2">
        <v>3</v>
      </c>
      <c r="L46" s="19">
        <v>4</v>
      </c>
      <c r="M46" s="19">
        <f t="shared" si="8"/>
        <v>0.75</v>
      </c>
      <c r="N46" s="2">
        <v>4</v>
      </c>
      <c r="O46" s="3">
        <v>6</v>
      </c>
      <c r="P46" s="20">
        <f t="shared" si="6"/>
        <v>358</v>
      </c>
    </row>
    <row r="47" spans="1:16" x14ac:dyDescent="0.4">
      <c r="A47" s="22"/>
      <c r="B47" s="22"/>
      <c r="C47" s="2" t="s">
        <v>257</v>
      </c>
      <c r="D47" s="2">
        <v>21</v>
      </c>
      <c r="E47" s="19">
        <v>4</v>
      </c>
      <c r="F47" s="19">
        <f t="shared" si="7"/>
        <v>5.25</v>
      </c>
      <c r="G47" s="2">
        <v>29</v>
      </c>
      <c r="H47" s="2">
        <v>33</v>
      </c>
      <c r="I47" s="2">
        <v>98</v>
      </c>
      <c r="J47" s="2">
        <v>65</v>
      </c>
      <c r="K47" s="2">
        <v>0</v>
      </c>
      <c r="L47" s="19">
        <v>4</v>
      </c>
      <c r="M47" s="19">
        <f t="shared" si="8"/>
        <v>0</v>
      </c>
      <c r="N47" s="2">
        <v>2</v>
      </c>
      <c r="O47" s="2">
        <v>3</v>
      </c>
      <c r="P47" s="20">
        <f t="shared" si="6"/>
        <v>232.25</v>
      </c>
    </row>
    <row r="48" spans="1:16" x14ac:dyDescent="0.4">
      <c r="A48" s="22"/>
      <c r="B48" s="22"/>
      <c r="C48" s="2" t="s">
        <v>258</v>
      </c>
      <c r="D48" s="2">
        <v>0</v>
      </c>
      <c r="E48" s="19">
        <v>4</v>
      </c>
      <c r="F48" s="19">
        <f t="shared" si="7"/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19">
        <v>4</v>
      </c>
      <c r="M48" s="19">
        <f t="shared" si="8"/>
        <v>0</v>
      </c>
      <c r="N48" s="2">
        <v>0</v>
      </c>
      <c r="O48" s="2">
        <v>0</v>
      </c>
      <c r="P48" s="20">
        <f t="shared" si="6"/>
        <v>0</v>
      </c>
    </row>
    <row r="49" spans="1:16" x14ac:dyDescent="0.4">
      <c r="A49" s="24" t="s">
        <v>21</v>
      </c>
      <c r="B49" s="25"/>
      <c r="C49" s="26"/>
      <c r="D49" s="5">
        <f t="shared" ref="D49:J49" si="9">SUM(D21:D48)</f>
        <v>5552</v>
      </c>
      <c r="E49" s="19">
        <v>4</v>
      </c>
      <c r="F49" s="19">
        <f t="shared" si="7"/>
        <v>1388</v>
      </c>
      <c r="G49" s="5">
        <f t="shared" si="9"/>
        <v>3461</v>
      </c>
      <c r="H49" s="5">
        <f t="shared" si="9"/>
        <v>3240</v>
      </c>
      <c r="I49" s="5">
        <f t="shared" si="9"/>
        <v>6524</v>
      </c>
      <c r="J49" s="5">
        <f t="shared" si="9"/>
        <v>3640</v>
      </c>
      <c r="K49" s="4">
        <f>SUM(K21:K48)</f>
        <v>239</v>
      </c>
      <c r="L49" s="19">
        <v>4</v>
      </c>
      <c r="M49" s="19">
        <f t="shared" si="8"/>
        <v>59.75</v>
      </c>
      <c r="N49" s="4">
        <f t="shared" ref="N49:O49" si="10">SUM(N21:N48)</f>
        <v>247</v>
      </c>
      <c r="O49" s="4">
        <f t="shared" si="10"/>
        <v>396</v>
      </c>
      <c r="P49" s="20">
        <f t="shared" si="6"/>
        <v>18559.75</v>
      </c>
    </row>
    <row r="50" spans="1:16" x14ac:dyDescent="0.4">
      <c r="A50" s="22"/>
      <c r="B50" s="23" t="s">
        <v>225</v>
      </c>
      <c r="C50" s="2" t="s">
        <v>259</v>
      </c>
      <c r="D50" s="2">
        <v>1241</v>
      </c>
      <c r="E50" s="19">
        <v>4</v>
      </c>
      <c r="F50" s="19">
        <f t="shared" si="7"/>
        <v>310.25</v>
      </c>
      <c r="G50" s="2">
        <v>1210</v>
      </c>
      <c r="H50" s="2">
        <v>1327</v>
      </c>
      <c r="I50" s="2">
        <v>623</v>
      </c>
      <c r="J50" s="2">
        <v>477</v>
      </c>
      <c r="K50" s="2">
        <v>24</v>
      </c>
      <c r="L50" s="19">
        <v>4</v>
      </c>
      <c r="M50" s="19">
        <f t="shared" si="8"/>
        <v>6</v>
      </c>
      <c r="N50" s="2">
        <v>3</v>
      </c>
      <c r="O50" s="2">
        <v>28</v>
      </c>
      <c r="P50" s="20">
        <f t="shared" si="6"/>
        <v>3956.25</v>
      </c>
    </row>
    <row r="51" spans="1:16" x14ac:dyDescent="0.4">
      <c r="A51" s="22"/>
      <c r="B51" s="22"/>
      <c r="C51" s="2" t="s">
        <v>260</v>
      </c>
      <c r="D51" s="2">
        <v>139</v>
      </c>
      <c r="E51" s="19">
        <v>4</v>
      </c>
      <c r="F51" s="19">
        <f t="shared" si="7"/>
        <v>34.75</v>
      </c>
      <c r="G51" s="2">
        <v>31</v>
      </c>
      <c r="H51" s="2">
        <v>120</v>
      </c>
      <c r="I51" s="2">
        <v>80</v>
      </c>
      <c r="J51" s="2">
        <v>19</v>
      </c>
      <c r="K51" s="2">
        <v>3</v>
      </c>
      <c r="L51" s="19">
        <v>4</v>
      </c>
      <c r="M51" s="19">
        <f t="shared" si="8"/>
        <v>0.75</v>
      </c>
      <c r="N51" s="2">
        <v>1</v>
      </c>
      <c r="O51" s="2">
        <v>8</v>
      </c>
      <c r="P51" s="20">
        <f t="shared" si="6"/>
        <v>286.5</v>
      </c>
    </row>
    <row r="52" spans="1:16" x14ac:dyDescent="0.4">
      <c r="A52" s="22"/>
      <c r="B52" s="22"/>
      <c r="C52" s="2" t="s">
        <v>261</v>
      </c>
      <c r="D52" s="2">
        <v>120</v>
      </c>
      <c r="E52" s="19">
        <v>4</v>
      </c>
      <c r="F52" s="19">
        <f t="shared" si="7"/>
        <v>30</v>
      </c>
      <c r="G52" s="2">
        <v>174</v>
      </c>
      <c r="H52" s="2">
        <v>109</v>
      </c>
      <c r="I52" s="2">
        <v>354</v>
      </c>
      <c r="J52" s="2">
        <v>149</v>
      </c>
      <c r="K52" s="2">
        <v>61</v>
      </c>
      <c r="L52" s="19">
        <v>4</v>
      </c>
      <c r="M52" s="19">
        <f t="shared" si="8"/>
        <v>15.25</v>
      </c>
      <c r="N52" s="2">
        <v>7</v>
      </c>
      <c r="O52" s="2">
        <v>43</v>
      </c>
      <c r="P52" s="20">
        <f t="shared" si="6"/>
        <v>838.25</v>
      </c>
    </row>
    <row r="53" spans="1:16" x14ac:dyDescent="0.4">
      <c r="A53" s="22"/>
      <c r="B53" s="22"/>
      <c r="C53" s="2" t="s">
        <v>262</v>
      </c>
      <c r="D53" s="2">
        <v>296</v>
      </c>
      <c r="E53" s="19">
        <v>4</v>
      </c>
      <c r="F53" s="19">
        <f t="shared" si="7"/>
        <v>74</v>
      </c>
      <c r="G53" s="2">
        <v>154</v>
      </c>
      <c r="H53" s="2">
        <v>257</v>
      </c>
      <c r="I53" s="2">
        <v>86</v>
      </c>
      <c r="J53" s="2">
        <v>73</v>
      </c>
      <c r="K53" s="2">
        <v>2</v>
      </c>
      <c r="L53" s="19">
        <v>4</v>
      </c>
      <c r="M53" s="19">
        <f t="shared" si="8"/>
        <v>0.5</v>
      </c>
      <c r="N53" s="2">
        <v>12</v>
      </c>
      <c r="O53" s="2">
        <v>20</v>
      </c>
      <c r="P53" s="20">
        <f t="shared" si="6"/>
        <v>656.5</v>
      </c>
    </row>
    <row r="54" spans="1:16" x14ac:dyDescent="0.4">
      <c r="A54" s="22"/>
      <c r="B54" s="22"/>
      <c r="C54" s="2" t="s">
        <v>263</v>
      </c>
      <c r="D54" s="2">
        <v>71</v>
      </c>
      <c r="E54" s="19">
        <v>4</v>
      </c>
      <c r="F54" s="19">
        <f t="shared" si="7"/>
        <v>17.75</v>
      </c>
      <c r="G54" s="2">
        <v>26</v>
      </c>
      <c r="H54" s="2">
        <v>142</v>
      </c>
      <c r="I54" s="2">
        <v>84</v>
      </c>
      <c r="J54" s="2">
        <v>26</v>
      </c>
      <c r="K54" s="2">
        <v>71</v>
      </c>
      <c r="L54" s="19">
        <v>4</v>
      </c>
      <c r="M54" s="19">
        <f t="shared" si="8"/>
        <v>17.75</v>
      </c>
      <c r="N54" s="2">
        <v>26</v>
      </c>
      <c r="O54" s="2">
        <v>252</v>
      </c>
      <c r="P54" s="20">
        <f t="shared" si="6"/>
        <v>339.5</v>
      </c>
    </row>
    <row r="55" spans="1:16" x14ac:dyDescent="0.4">
      <c r="A55" s="22"/>
      <c r="B55" s="22"/>
      <c r="C55" s="2" t="s">
        <v>264</v>
      </c>
      <c r="D55" s="2">
        <v>145</v>
      </c>
      <c r="E55" s="19">
        <v>4</v>
      </c>
      <c r="F55" s="19">
        <f t="shared" si="7"/>
        <v>36.25</v>
      </c>
      <c r="G55" s="2">
        <v>21</v>
      </c>
      <c r="H55" s="2">
        <v>163</v>
      </c>
      <c r="I55" s="2">
        <v>99</v>
      </c>
      <c r="J55" s="2">
        <v>32</v>
      </c>
      <c r="K55" s="2">
        <v>0</v>
      </c>
      <c r="L55" s="19">
        <v>4</v>
      </c>
      <c r="M55" s="19">
        <f t="shared" si="8"/>
        <v>0</v>
      </c>
      <c r="N55" s="2">
        <v>5</v>
      </c>
      <c r="O55" s="2">
        <v>8</v>
      </c>
      <c r="P55" s="20">
        <f t="shared" si="6"/>
        <v>356.25</v>
      </c>
    </row>
    <row r="56" spans="1:16" x14ac:dyDescent="0.4">
      <c r="A56" s="22"/>
      <c r="B56" s="22"/>
      <c r="C56" s="2" t="s">
        <v>265</v>
      </c>
      <c r="D56" s="2">
        <v>114</v>
      </c>
      <c r="E56" s="19">
        <v>4</v>
      </c>
      <c r="F56" s="19">
        <f t="shared" si="7"/>
        <v>28.5</v>
      </c>
      <c r="G56" s="2">
        <v>54</v>
      </c>
      <c r="H56" s="2">
        <v>68</v>
      </c>
      <c r="I56" s="2">
        <v>116</v>
      </c>
      <c r="J56" s="2">
        <v>41</v>
      </c>
      <c r="K56" s="2">
        <v>114</v>
      </c>
      <c r="L56" s="19">
        <v>4</v>
      </c>
      <c r="M56" s="19">
        <f t="shared" si="8"/>
        <v>28.5</v>
      </c>
      <c r="N56" s="2">
        <v>54</v>
      </c>
      <c r="O56" s="2">
        <v>275</v>
      </c>
      <c r="P56" s="20">
        <f t="shared" si="6"/>
        <v>390</v>
      </c>
    </row>
    <row r="57" spans="1:16" x14ac:dyDescent="0.4">
      <c r="A57" s="22"/>
      <c r="B57" s="22"/>
      <c r="C57" s="2" t="s">
        <v>266</v>
      </c>
      <c r="D57" s="2">
        <v>115</v>
      </c>
      <c r="E57" s="19">
        <v>4</v>
      </c>
      <c r="F57" s="19">
        <f t="shared" si="7"/>
        <v>28.75</v>
      </c>
      <c r="G57" s="2">
        <v>7</v>
      </c>
      <c r="H57" s="2">
        <v>40</v>
      </c>
      <c r="I57" s="2">
        <v>39</v>
      </c>
      <c r="J57" s="2">
        <v>4</v>
      </c>
      <c r="K57" s="2">
        <v>0</v>
      </c>
      <c r="L57" s="19">
        <v>4</v>
      </c>
      <c r="M57" s="19">
        <f t="shared" si="8"/>
        <v>0</v>
      </c>
      <c r="N57" s="2">
        <v>1</v>
      </c>
      <c r="O57" s="2">
        <v>3</v>
      </c>
      <c r="P57" s="20">
        <f t="shared" si="6"/>
        <v>119.75</v>
      </c>
    </row>
    <row r="58" spans="1:16" x14ac:dyDescent="0.4">
      <c r="A58" s="22"/>
      <c r="B58" s="23"/>
      <c r="C58" s="2" t="s">
        <v>171</v>
      </c>
      <c r="D58" s="2">
        <v>232</v>
      </c>
      <c r="E58" s="19">
        <v>4</v>
      </c>
      <c r="F58" s="19">
        <f t="shared" si="7"/>
        <v>58</v>
      </c>
      <c r="G58" s="2">
        <v>25</v>
      </c>
      <c r="H58" s="2">
        <v>30</v>
      </c>
      <c r="I58" s="2">
        <v>94</v>
      </c>
      <c r="J58" s="2">
        <v>6</v>
      </c>
      <c r="K58" s="2">
        <v>8</v>
      </c>
      <c r="L58" s="19">
        <v>4</v>
      </c>
      <c r="M58" s="19">
        <f t="shared" si="8"/>
        <v>2</v>
      </c>
      <c r="N58" s="2">
        <v>3</v>
      </c>
      <c r="O58" s="2">
        <v>6</v>
      </c>
      <c r="P58" s="20">
        <f t="shared" si="6"/>
        <v>218</v>
      </c>
    </row>
    <row r="59" spans="1:16" x14ac:dyDescent="0.4">
      <c r="A59" s="22"/>
      <c r="B59" s="22"/>
      <c r="C59" s="2" t="s">
        <v>267</v>
      </c>
      <c r="D59" s="2">
        <v>171</v>
      </c>
      <c r="E59" s="19">
        <v>4</v>
      </c>
      <c r="F59" s="19">
        <f t="shared" si="7"/>
        <v>42.75</v>
      </c>
      <c r="G59" s="2">
        <v>102</v>
      </c>
      <c r="H59" s="2">
        <v>200</v>
      </c>
      <c r="I59" s="2">
        <v>194</v>
      </c>
      <c r="J59" s="2">
        <v>63</v>
      </c>
      <c r="K59" s="2">
        <v>3</v>
      </c>
      <c r="L59" s="19">
        <v>4</v>
      </c>
      <c r="M59" s="19">
        <f t="shared" si="8"/>
        <v>0.75</v>
      </c>
      <c r="N59" s="2">
        <v>8</v>
      </c>
      <c r="O59" s="2">
        <v>15</v>
      </c>
      <c r="P59" s="20">
        <f t="shared" si="6"/>
        <v>610.5</v>
      </c>
    </row>
    <row r="60" spans="1:16" x14ac:dyDescent="0.4">
      <c r="A60" s="22"/>
      <c r="B60" s="22"/>
      <c r="C60" s="2" t="s">
        <v>268</v>
      </c>
      <c r="D60" s="2">
        <v>796</v>
      </c>
      <c r="E60" s="19">
        <v>4</v>
      </c>
      <c r="F60" s="19">
        <f t="shared" si="7"/>
        <v>199</v>
      </c>
      <c r="G60" s="2">
        <v>1846</v>
      </c>
      <c r="H60" s="2">
        <v>1576</v>
      </c>
      <c r="I60" s="2">
        <v>230</v>
      </c>
      <c r="J60" s="2">
        <v>40</v>
      </c>
      <c r="K60" s="2">
        <v>9</v>
      </c>
      <c r="L60" s="19">
        <v>4</v>
      </c>
      <c r="M60" s="19">
        <f t="shared" si="8"/>
        <v>2.25</v>
      </c>
      <c r="N60" s="2">
        <v>58</v>
      </c>
      <c r="O60" s="2">
        <v>58</v>
      </c>
      <c r="P60" s="20">
        <f t="shared" si="6"/>
        <v>3951.25</v>
      </c>
    </row>
    <row r="61" spans="1:16" x14ac:dyDescent="0.4">
      <c r="A61" s="22"/>
      <c r="B61" s="22"/>
      <c r="C61" s="2" t="s">
        <v>269</v>
      </c>
      <c r="D61" s="2">
        <v>349</v>
      </c>
      <c r="E61" s="19">
        <v>4</v>
      </c>
      <c r="F61" s="19">
        <f t="shared" si="7"/>
        <v>87.25</v>
      </c>
      <c r="G61" s="2">
        <v>8</v>
      </c>
      <c r="H61" s="2">
        <v>238</v>
      </c>
      <c r="I61" s="2">
        <v>357</v>
      </c>
      <c r="J61" s="2">
        <v>119</v>
      </c>
      <c r="K61" s="2">
        <v>0</v>
      </c>
      <c r="L61" s="19">
        <v>4</v>
      </c>
      <c r="M61" s="19">
        <f t="shared" si="8"/>
        <v>0</v>
      </c>
      <c r="N61" s="2">
        <v>22</v>
      </c>
      <c r="O61" s="2">
        <v>0</v>
      </c>
      <c r="P61" s="20">
        <f t="shared" si="6"/>
        <v>831.25</v>
      </c>
    </row>
    <row r="62" spans="1:16" x14ac:dyDescent="0.4">
      <c r="A62" s="22"/>
      <c r="B62" s="22"/>
      <c r="C62" s="2" t="s">
        <v>270</v>
      </c>
      <c r="D62" s="2">
        <v>38</v>
      </c>
      <c r="E62" s="19">
        <v>4</v>
      </c>
      <c r="F62" s="19">
        <f t="shared" si="7"/>
        <v>9.5</v>
      </c>
      <c r="G62" s="2">
        <v>38</v>
      </c>
      <c r="H62" s="2">
        <v>114</v>
      </c>
      <c r="I62" s="2">
        <v>88</v>
      </c>
      <c r="J62" s="2">
        <v>21</v>
      </c>
      <c r="K62" s="2">
        <v>0</v>
      </c>
      <c r="L62" s="19">
        <v>4</v>
      </c>
      <c r="M62" s="19">
        <f t="shared" si="8"/>
        <v>0</v>
      </c>
      <c r="N62" s="2">
        <v>0</v>
      </c>
      <c r="O62" s="2">
        <v>0</v>
      </c>
      <c r="P62" s="20">
        <f t="shared" si="6"/>
        <v>270.5</v>
      </c>
    </row>
    <row r="63" spans="1:16" x14ac:dyDescent="0.4">
      <c r="A63" s="22"/>
      <c r="B63" s="22"/>
      <c r="C63" s="2" t="s">
        <v>271</v>
      </c>
      <c r="D63" s="2">
        <v>154</v>
      </c>
      <c r="E63" s="19">
        <v>4</v>
      </c>
      <c r="F63" s="19">
        <f t="shared" si="7"/>
        <v>38.5</v>
      </c>
      <c r="G63" s="2">
        <v>479</v>
      </c>
      <c r="H63" s="2">
        <v>422</v>
      </c>
      <c r="I63" s="2">
        <v>14</v>
      </c>
      <c r="J63" s="2">
        <v>43</v>
      </c>
      <c r="K63" s="2">
        <v>0</v>
      </c>
      <c r="L63" s="19">
        <v>4</v>
      </c>
      <c r="M63" s="19">
        <f t="shared" si="8"/>
        <v>0</v>
      </c>
      <c r="N63" s="2">
        <v>15</v>
      </c>
      <c r="O63" s="3">
        <v>15</v>
      </c>
      <c r="P63" s="20">
        <f t="shared" si="6"/>
        <v>1011.5</v>
      </c>
    </row>
    <row r="64" spans="1:16" x14ac:dyDescent="0.4">
      <c r="A64" s="22"/>
      <c r="B64" s="22"/>
      <c r="C64" s="2" t="s">
        <v>272</v>
      </c>
      <c r="D64" s="2">
        <v>100</v>
      </c>
      <c r="E64" s="19">
        <v>4</v>
      </c>
      <c r="F64" s="19">
        <f t="shared" si="7"/>
        <v>25</v>
      </c>
      <c r="G64" s="2">
        <v>272</v>
      </c>
      <c r="H64" s="2">
        <v>255</v>
      </c>
      <c r="I64" s="2">
        <v>160</v>
      </c>
      <c r="J64" s="2">
        <v>101</v>
      </c>
      <c r="K64" s="2">
        <v>6</v>
      </c>
      <c r="L64" s="19">
        <v>4</v>
      </c>
      <c r="M64" s="19">
        <f t="shared" si="8"/>
        <v>1.5</v>
      </c>
      <c r="N64" s="2">
        <v>0</v>
      </c>
      <c r="O64" s="2">
        <v>16</v>
      </c>
      <c r="P64" s="20">
        <f t="shared" si="6"/>
        <v>814.5</v>
      </c>
    </row>
    <row r="65" spans="1:16" x14ac:dyDescent="0.4">
      <c r="A65" s="22"/>
      <c r="B65" s="22"/>
      <c r="C65" s="2" t="s">
        <v>273</v>
      </c>
      <c r="D65" s="2">
        <v>202</v>
      </c>
      <c r="E65" s="19">
        <v>4</v>
      </c>
      <c r="F65" s="19">
        <f t="shared" si="7"/>
        <v>50.5</v>
      </c>
      <c r="G65" s="2">
        <v>35</v>
      </c>
      <c r="H65" s="2">
        <v>40</v>
      </c>
      <c r="I65" s="2">
        <v>79</v>
      </c>
      <c r="J65" s="2">
        <v>20</v>
      </c>
      <c r="K65" s="2">
        <v>202</v>
      </c>
      <c r="L65" s="19">
        <v>4</v>
      </c>
      <c r="M65" s="19">
        <f t="shared" si="8"/>
        <v>50.5</v>
      </c>
      <c r="N65" s="2">
        <v>35</v>
      </c>
      <c r="O65" s="2">
        <v>139</v>
      </c>
      <c r="P65" s="20">
        <f t="shared" si="6"/>
        <v>310</v>
      </c>
    </row>
    <row r="66" spans="1:16" x14ac:dyDescent="0.4">
      <c r="A66" s="22"/>
      <c r="B66" s="22"/>
      <c r="C66" s="2" t="s">
        <v>274</v>
      </c>
      <c r="D66" s="2">
        <v>90</v>
      </c>
      <c r="E66" s="19">
        <v>4</v>
      </c>
      <c r="F66" s="19">
        <f t="shared" si="7"/>
        <v>22.5</v>
      </c>
      <c r="G66" s="2">
        <v>59</v>
      </c>
      <c r="H66" s="2">
        <v>42</v>
      </c>
      <c r="I66" s="2">
        <v>181</v>
      </c>
      <c r="J66" s="2">
        <v>17</v>
      </c>
      <c r="K66" s="2">
        <v>30</v>
      </c>
      <c r="L66" s="19">
        <v>4</v>
      </c>
      <c r="M66" s="19">
        <f t="shared" si="8"/>
        <v>7.5</v>
      </c>
      <c r="N66" s="2">
        <v>0</v>
      </c>
      <c r="O66" s="2">
        <v>13</v>
      </c>
      <c r="P66" s="20">
        <f t="shared" si="6"/>
        <v>329</v>
      </c>
    </row>
    <row r="67" spans="1:16" x14ac:dyDescent="0.4">
      <c r="A67" s="22"/>
      <c r="B67" s="22"/>
      <c r="C67" s="2" t="s">
        <v>275</v>
      </c>
      <c r="D67" s="2">
        <v>339</v>
      </c>
      <c r="E67" s="19">
        <v>4</v>
      </c>
      <c r="F67" s="19">
        <f t="shared" si="7"/>
        <v>84.75</v>
      </c>
      <c r="G67" s="2">
        <v>161</v>
      </c>
      <c r="H67" s="2">
        <v>333</v>
      </c>
      <c r="I67" s="2">
        <v>98</v>
      </c>
      <c r="J67" s="2">
        <v>76</v>
      </c>
      <c r="K67" s="2">
        <v>4</v>
      </c>
      <c r="L67" s="19">
        <v>4</v>
      </c>
      <c r="M67" s="19">
        <f t="shared" si="8"/>
        <v>1</v>
      </c>
      <c r="N67" s="2">
        <v>1</v>
      </c>
      <c r="O67" s="2">
        <v>18</v>
      </c>
      <c r="P67" s="20">
        <f t="shared" si="6"/>
        <v>754.75</v>
      </c>
    </row>
    <row r="68" spans="1:16" x14ac:dyDescent="0.4">
      <c r="A68" s="22"/>
      <c r="B68" s="22"/>
      <c r="C68" s="2" t="s">
        <v>276</v>
      </c>
      <c r="D68" s="2">
        <v>130</v>
      </c>
      <c r="E68" s="19">
        <v>4</v>
      </c>
      <c r="F68" s="19">
        <f t="shared" si="7"/>
        <v>32.5</v>
      </c>
      <c r="G68" s="2">
        <v>338</v>
      </c>
      <c r="H68" s="2">
        <v>241</v>
      </c>
      <c r="I68" s="2">
        <v>54</v>
      </c>
      <c r="J68" s="2">
        <v>43</v>
      </c>
      <c r="K68" s="2">
        <v>5</v>
      </c>
      <c r="L68" s="19">
        <v>4</v>
      </c>
      <c r="M68" s="19">
        <f t="shared" si="8"/>
        <v>1.25</v>
      </c>
      <c r="N68" s="2">
        <v>5</v>
      </c>
      <c r="O68" s="2">
        <v>9</v>
      </c>
      <c r="P68" s="20">
        <f t="shared" si="6"/>
        <v>714.75</v>
      </c>
    </row>
    <row r="69" spans="1:16" x14ac:dyDescent="0.4">
      <c r="A69" s="22"/>
      <c r="B69" s="22"/>
      <c r="C69" s="2" t="s">
        <v>277</v>
      </c>
      <c r="D69" s="2">
        <v>86</v>
      </c>
      <c r="E69" s="19">
        <v>4</v>
      </c>
      <c r="F69" s="19">
        <f t="shared" si="7"/>
        <v>21.5</v>
      </c>
      <c r="G69" s="2">
        <v>86</v>
      </c>
      <c r="H69" s="2">
        <v>63</v>
      </c>
      <c r="I69" s="2">
        <v>24</v>
      </c>
      <c r="J69" s="2">
        <v>2</v>
      </c>
      <c r="K69" s="2">
        <v>0</v>
      </c>
      <c r="L69" s="19">
        <v>4</v>
      </c>
      <c r="M69" s="19">
        <f t="shared" si="8"/>
        <v>0</v>
      </c>
      <c r="N69" s="2">
        <v>0</v>
      </c>
      <c r="O69" s="2">
        <v>1</v>
      </c>
      <c r="P69" s="20">
        <f t="shared" si="6"/>
        <v>196.5</v>
      </c>
    </row>
    <row r="70" spans="1:16" x14ac:dyDescent="0.4">
      <c r="A70" s="22"/>
      <c r="B70" s="22"/>
      <c r="C70" s="2" t="s">
        <v>278</v>
      </c>
      <c r="D70" s="2">
        <v>141</v>
      </c>
      <c r="E70" s="19">
        <v>4</v>
      </c>
      <c r="F70" s="19">
        <f t="shared" si="7"/>
        <v>35.25</v>
      </c>
      <c r="G70" s="2">
        <v>141</v>
      </c>
      <c r="H70" s="2">
        <v>239</v>
      </c>
      <c r="I70" s="2">
        <v>230</v>
      </c>
      <c r="J70" s="2">
        <v>128</v>
      </c>
      <c r="K70" s="2">
        <v>0</v>
      </c>
      <c r="L70" s="19">
        <v>4</v>
      </c>
      <c r="M70" s="19">
        <f t="shared" si="8"/>
        <v>0</v>
      </c>
      <c r="N70" s="2">
        <v>0</v>
      </c>
      <c r="O70" s="2">
        <v>13</v>
      </c>
      <c r="P70" s="20">
        <f t="shared" si="6"/>
        <v>773.25</v>
      </c>
    </row>
    <row r="71" spans="1:16" x14ac:dyDescent="0.4">
      <c r="A71" s="22"/>
      <c r="B71" s="22"/>
      <c r="C71" s="2" t="s">
        <v>279</v>
      </c>
      <c r="D71" s="2">
        <v>113</v>
      </c>
      <c r="E71" s="19">
        <v>4</v>
      </c>
      <c r="F71" s="19">
        <f t="shared" si="7"/>
        <v>28.25</v>
      </c>
      <c r="G71" s="2">
        <v>112</v>
      </c>
      <c r="H71" s="2">
        <v>108</v>
      </c>
      <c r="I71" s="2">
        <v>31</v>
      </c>
      <c r="J71" s="2">
        <v>3</v>
      </c>
      <c r="K71" s="2">
        <v>17</v>
      </c>
      <c r="L71" s="19">
        <v>4</v>
      </c>
      <c r="M71" s="19">
        <f t="shared" si="8"/>
        <v>4.25</v>
      </c>
      <c r="N71" s="2">
        <v>1</v>
      </c>
      <c r="O71" s="2">
        <v>3</v>
      </c>
      <c r="P71" s="20">
        <f t="shared" si="6"/>
        <v>287.5</v>
      </c>
    </row>
    <row r="72" spans="1:16" x14ac:dyDescent="0.4">
      <c r="A72" s="22"/>
      <c r="B72" s="22"/>
      <c r="C72" s="2" t="s">
        <v>280</v>
      </c>
      <c r="D72" s="2">
        <v>183</v>
      </c>
      <c r="E72" s="19">
        <v>4</v>
      </c>
      <c r="F72" s="19">
        <f t="shared" si="7"/>
        <v>45.75</v>
      </c>
      <c r="G72" s="2">
        <v>14</v>
      </c>
      <c r="H72" s="2">
        <v>125</v>
      </c>
      <c r="I72" s="2">
        <v>30</v>
      </c>
      <c r="J72" s="2">
        <v>23</v>
      </c>
      <c r="K72" s="2">
        <v>0</v>
      </c>
      <c r="L72" s="19">
        <v>4</v>
      </c>
      <c r="M72" s="19">
        <f t="shared" si="8"/>
        <v>0</v>
      </c>
      <c r="N72" s="2">
        <v>0</v>
      </c>
      <c r="O72" s="2">
        <v>4</v>
      </c>
      <c r="P72" s="20">
        <f t="shared" si="6"/>
        <v>237.75</v>
      </c>
    </row>
    <row r="73" spans="1:16" x14ac:dyDescent="0.4">
      <c r="A73" s="22"/>
      <c r="B73" s="22"/>
      <c r="C73" s="2" t="s">
        <v>281</v>
      </c>
      <c r="D73" s="2">
        <v>426</v>
      </c>
      <c r="E73" s="19">
        <v>4</v>
      </c>
      <c r="F73" s="19">
        <f t="shared" si="7"/>
        <v>106.5</v>
      </c>
      <c r="G73" s="2">
        <v>45</v>
      </c>
      <c r="H73" s="2">
        <v>26</v>
      </c>
      <c r="I73" s="2">
        <v>304</v>
      </c>
      <c r="J73" s="2">
        <v>51</v>
      </c>
      <c r="K73" s="2">
        <v>426</v>
      </c>
      <c r="L73" s="19">
        <v>4</v>
      </c>
      <c r="M73" s="19">
        <f t="shared" si="8"/>
        <v>106.5</v>
      </c>
      <c r="N73" s="2">
        <v>45</v>
      </c>
      <c r="O73" s="2">
        <v>381</v>
      </c>
      <c r="P73" s="20">
        <f t="shared" si="6"/>
        <v>684</v>
      </c>
    </row>
    <row r="74" spans="1:16" x14ac:dyDescent="0.4">
      <c r="A74" s="22"/>
      <c r="B74" s="22"/>
      <c r="C74" s="2" t="s">
        <v>282</v>
      </c>
      <c r="D74" s="2">
        <v>26</v>
      </c>
      <c r="E74" s="19">
        <v>4</v>
      </c>
      <c r="F74" s="19">
        <f t="shared" si="7"/>
        <v>6.5</v>
      </c>
      <c r="G74" s="2">
        <v>141</v>
      </c>
      <c r="H74" s="2">
        <v>14</v>
      </c>
      <c r="I74" s="2">
        <v>202</v>
      </c>
      <c r="J74" s="2">
        <v>2</v>
      </c>
      <c r="K74" s="2">
        <v>20</v>
      </c>
      <c r="L74" s="19">
        <v>4</v>
      </c>
      <c r="M74" s="19">
        <f t="shared" si="8"/>
        <v>5</v>
      </c>
      <c r="N74" s="2">
        <v>3</v>
      </c>
      <c r="O74" s="2">
        <v>10</v>
      </c>
      <c r="P74" s="20">
        <f t="shared" si="6"/>
        <v>373.5</v>
      </c>
    </row>
    <row r="75" spans="1:16" x14ac:dyDescent="0.4">
      <c r="A75" s="22"/>
      <c r="B75" s="22"/>
      <c r="C75" s="2" t="s">
        <v>283</v>
      </c>
      <c r="D75" s="2">
        <v>80</v>
      </c>
      <c r="E75" s="19">
        <v>4</v>
      </c>
      <c r="F75" s="19">
        <f t="shared" si="7"/>
        <v>20</v>
      </c>
      <c r="G75" s="2">
        <v>11</v>
      </c>
      <c r="H75" s="2">
        <v>72</v>
      </c>
      <c r="I75" s="2">
        <v>170</v>
      </c>
      <c r="J75" s="2">
        <v>16</v>
      </c>
      <c r="K75" s="2">
        <v>80</v>
      </c>
      <c r="L75" s="19">
        <v>4</v>
      </c>
      <c r="M75" s="19">
        <f t="shared" si="8"/>
        <v>20</v>
      </c>
      <c r="N75" s="2">
        <v>11</v>
      </c>
      <c r="O75" s="2">
        <v>258</v>
      </c>
      <c r="P75" s="20">
        <f t="shared" si="6"/>
        <v>320</v>
      </c>
    </row>
    <row r="76" spans="1:16" x14ac:dyDescent="0.4">
      <c r="A76" s="22"/>
      <c r="B76" s="22"/>
      <c r="C76" s="2" t="s">
        <v>284</v>
      </c>
      <c r="D76" s="2">
        <v>147</v>
      </c>
      <c r="E76" s="19">
        <v>4</v>
      </c>
      <c r="F76" s="19">
        <f t="shared" si="7"/>
        <v>36.75</v>
      </c>
      <c r="G76" s="2">
        <v>50</v>
      </c>
      <c r="H76" s="2">
        <v>48</v>
      </c>
      <c r="I76" s="2">
        <v>2</v>
      </c>
      <c r="J76" s="2">
        <v>8</v>
      </c>
      <c r="K76" s="2">
        <v>0</v>
      </c>
      <c r="L76" s="19">
        <v>4</v>
      </c>
      <c r="M76" s="19">
        <f t="shared" si="8"/>
        <v>0</v>
      </c>
      <c r="N76" s="2">
        <v>2</v>
      </c>
      <c r="O76" s="2">
        <v>0</v>
      </c>
      <c r="P76" s="20">
        <f t="shared" si="6"/>
        <v>146.75</v>
      </c>
    </row>
    <row r="77" spans="1:16" x14ac:dyDescent="0.4">
      <c r="A77" s="22"/>
      <c r="B77" s="22"/>
      <c r="C77" s="2" t="s">
        <v>285</v>
      </c>
      <c r="D77" s="2">
        <v>126</v>
      </c>
      <c r="E77" s="19">
        <v>4</v>
      </c>
      <c r="F77" s="19">
        <f t="shared" si="7"/>
        <v>31.5</v>
      </c>
      <c r="G77" s="2">
        <v>64</v>
      </c>
      <c r="H77" s="2">
        <v>104</v>
      </c>
      <c r="I77" s="2">
        <v>51</v>
      </c>
      <c r="J77" s="2">
        <v>6</v>
      </c>
      <c r="K77" s="2">
        <v>9</v>
      </c>
      <c r="L77" s="19">
        <v>4</v>
      </c>
      <c r="M77" s="19">
        <f t="shared" si="8"/>
        <v>2.25</v>
      </c>
      <c r="N77" s="2">
        <v>2</v>
      </c>
      <c r="O77" s="2">
        <v>6</v>
      </c>
      <c r="P77" s="20">
        <f t="shared" si="6"/>
        <v>260.75</v>
      </c>
    </row>
    <row r="78" spans="1:16" x14ac:dyDescent="0.4">
      <c r="A78" s="22"/>
      <c r="B78" s="23"/>
      <c r="C78" s="2" t="s">
        <v>286</v>
      </c>
      <c r="D78" s="2">
        <v>0</v>
      </c>
      <c r="E78" s="19">
        <v>4</v>
      </c>
      <c r="F78" s="19">
        <f t="shared" si="7"/>
        <v>0</v>
      </c>
      <c r="G78" s="2">
        <v>98</v>
      </c>
      <c r="H78" s="2">
        <v>118</v>
      </c>
      <c r="I78" s="2">
        <v>25</v>
      </c>
      <c r="J78" s="2">
        <v>8</v>
      </c>
      <c r="K78" s="2">
        <v>0</v>
      </c>
      <c r="L78" s="19">
        <v>4</v>
      </c>
      <c r="M78" s="19">
        <f t="shared" si="8"/>
        <v>0</v>
      </c>
      <c r="N78" s="2">
        <v>98</v>
      </c>
      <c r="O78" s="2">
        <v>151</v>
      </c>
      <c r="P78" s="20">
        <f t="shared" si="6"/>
        <v>347</v>
      </c>
    </row>
    <row r="79" spans="1:16" x14ac:dyDescent="0.4">
      <c r="A79" s="22"/>
      <c r="B79" s="22"/>
      <c r="C79" s="2" t="s">
        <v>287</v>
      </c>
      <c r="D79" s="2">
        <v>258</v>
      </c>
      <c r="E79" s="19">
        <v>4</v>
      </c>
      <c r="F79" s="19">
        <f t="shared" si="7"/>
        <v>64.5</v>
      </c>
      <c r="G79" s="2">
        <v>6</v>
      </c>
      <c r="H79" s="2">
        <v>5</v>
      </c>
      <c r="I79" s="2">
        <v>16</v>
      </c>
      <c r="J79" s="2">
        <v>3</v>
      </c>
      <c r="K79" s="2">
        <v>1</v>
      </c>
      <c r="L79" s="19">
        <v>4</v>
      </c>
      <c r="M79" s="19">
        <f t="shared" si="8"/>
        <v>0.25</v>
      </c>
      <c r="N79" s="2">
        <v>0</v>
      </c>
      <c r="O79" s="2">
        <v>0</v>
      </c>
      <c r="P79" s="20">
        <f t="shared" si="6"/>
        <v>94.75</v>
      </c>
    </row>
    <row r="80" spans="1:16" x14ac:dyDescent="0.4">
      <c r="A80" s="22"/>
      <c r="B80" s="22"/>
      <c r="C80" s="2" t="s">
        <v>288</v>
      </c>
      <c r="D80" s="2">
        <v>2</v>
      </c>
      <c r="E80" s="19">
        <v>4</v>
      </c>
      <c r="F80" s="19">
        <f t="shared" si="7"/>
        <v>0.5</v>
      </c>
      <c r="G80" s="2">
        <v>9</v>
      </c>
      <c r="H80" s="2">
        <v>12</v>
      </c>
      <c r="I80" s="2">
        <v>28</v>
      </c>
      <c r="J80" s="2">
        <v>4</v>
      </c>
      <c r="K80" s="2">
        <v>0</v>
      </c>
      <c r="L80" s="19">
        <v>4</v>
      </c>
      <c r="M80" s="19">
        <f t="shared" si="8"/>
        <v>0</v>
      </c>
      <c r="N80" s="2">
        <v>0</v>
      </c>
      <c r="O80" s="2">
        <v>1</v>
      </c>
      <c r="P80" s="20">
        <f t="shared" si="6"/>
        <v>53.5</v>
      </c>
    </row>
    <row r="81" spans="1:16" x14ac:dyDescent="0.4">
      <c r="A81" s="22"/>
      <c r="B81" s="22"/>
      <c r="C81" s="2" t="s">
        <v>289</v>
      </c>
      <c r="D81" s="2">
        <v>7</v>
      </c>
      <c r="E81" s="19">
        <v>4</v>
      </c>
      <c r="F81" s="19">
        <f t="shared" si="7"/>
        <v>1.75</v>
      </c>
      <c r="G81" s="2">
        <v>11</v>
      </c>
      <c r="H81" s="2">
        <v>13</v>
      </c>
      <c r="I81" s="2">
        <v>11</v>
      </c>
      <c r="J81" s="2">
        <v>11</v>
      </c>
      <c r="K81" s="2">
        <v>0</v>
      </c>
      <c r="L81" s="19">
        <v>4</v>
      </c>
      <c r="M81" s="19">
        <f t="shared" si="8"/>
        <v>0</v>
      </c>
      <c r="N81" s="2">
        <v>0</v>
      </c>
      <c r="O81" s="2">
        <v>1</v>
      </c>
      <c r="P81" s="20">
        <f t="shared" si="6"/>
        <v>47.75</v>
      </c>
    </row>
    <row r="82" spans="1:16" x14ac:dyDescent="0.4">
      <c r="A82" s="24" t="s">
        <v>21</v>
      </c>
      <c r="B82" s="25"/>
      <c r="C82" s="26"/>
      <c r="D82" s="5">
        <f>SUM(D50:D81)</f>
        <v>6437</v>
      </c>
      <c r="E82" s="19">
        <v>4</v>
      </c>
      <c r="F82" s="19">
        <f t="shared" si="7"/>
        <v>1609.25</v>
      </c>
      <c r="G82" s="5">
        <f>SUM(G50:G81)</f>
        <v>5828</v>
      </c>
      <c r="H82" s="5">
        <f>SUM(H50:H81)</f>
        <v>6664</v>
      </c>
      <c r="I82" s="5">
        <f>SUM(I50:I81)</f>
        <v>4154</v>
      </c>
      <c r="J82" s="5">
        <f>SUM(J50:J81)</f>
        <v>1635</v>
      </c>
      <c r="K82" s="4">
        <f t="shared" ref="K82:O82" si="11">SUM(K50:K81)</f>
        <v>1095</v>
      </c>
      <c r="L82" s="19">
        <v>4</v>
      </c>
      <c r="M82" s="19">
        <f t="shared" si="8"/>
        <v>273.75</v>
      </c>
      <c r="N82" s="4">
        <f t="shared" si="11"/>
        <v>418</v>
      </c>
      <c r="O82" s="4">
        <f t="shared" si="11"/>
        <v>1755</v>
      </c>
      <c r="P82" s="20">
        <f t="shared" si="6"/>
        <v>20582</v>
      </c>
    </row>
    <row r="83" spans="1:16" x14ac:dyDescent="0.4">
      <c r="A83" s="22"/>
      <c r="B83" s="23" t="s">
        <v>226</v>
      </c>
      <c r="C83" s="2" t="s">
        <v>290</v>
      </c>
      <c r="D83" s="2">
        <v>519</v>
      </c>
      <c r="E83" s="19">
        <v>4</v>
      </c>
      <c r="F83" s="19">
        <f t="shared" si="7"/>
        <v>129.75</v>
      </c>
      <c r="G83" s="2">
        <v>127</v>
      </c>
      <c r="H83" s="2">
        <v>230</v>
      </c>
      <c r="I83" s="2">
        <v>272</v>
      </c>
      <c r="J83" s="2">
        <v>250</v>
      </c>
      <c r="K83" s="2">
        <v>7</v>
      </c>
      <c r="L83" s="19">
        <v>4</v>
      </c>
      <c r="M83" s="19">
        <f t="shared" si="8"/>
        <v>1.75</v>
      </c>
      <c r="N83" s="2">
        <v>25</v>
      </c>
      <c r="O83" s="2">
        <v>30</v>
      </c>
      <c r="P83" s="20">
        <f t="shared" si="6"/>
        <v>1035.5</v>
      </c>
    </row>
    <row r="84" spans="1:16" x14ac:dyDescent="0.4">
      <c r="A84" s="22"/>
      <c r="B84" s="22"/>
      <c r="C84" s="2" t="s">
        <v>291</v>
      </c>
      <c r="D84" s="2">
        <v>672</v>
      </c>
      <c r="E84" s="19">
        <v>4</v>
      </c>
      <c r="F84" s="19">
        <f t="shared" si="7"/>
        <v>168</v>
      </c>
      <c r="G84" s="2">
        <v>27</v>
      </c>
      <c r="H84" s="2">
        <v>209</v>
      </c>
      <c r="I84" s="2">
        <v>130</v>
      </c>
      <c r="J84" s="2">
        <v>16</v>
      </c>
      <c r="K84" s="2">
        <v>672</v>
      </c>
      <c r="L84" s="19">
        <v>4</v>
      </c>
      <c r="M84" s="19">
        <f t="shared" si="8"/>
        <v>168</v>
      </c>
      <c r="N84" s="2">
        <v>27</v>
      </c>
      <c r="O84" s="2">
        <v>355</v>
      </c>
      <c r="P84" s="20">
        <f t="shared" si="6"/>
        <v>745</v>
      </c>
    </row>
    <row r="85" spans="1:16" x14ac:dyDescent="0.4">
      <c r="A85" s="22"/>
      <c r="B85" s="22"/>
      <c r="C85" s="2" t="s">
        <v>292</v>
      </c>
      <c r="D85" s="2">
        <v>110</v>
      </c>
      <c r="E85" s="19">
        <v>4</v>
      </c>
      <c r="F85" s="19">
        <f t="shared" si="7"/>
        <v>27.5</v>
      </c>
      <c r="G85" s="2">
        <v>3</v>
      </c>
      <c r="H85" s="2">
        <v>58</v>
      </c>
      <c r="I85" s="2">
        <v>154</v>
      </c>
      <c r="J85" s="2">
        <v>64</v>
      </c>
      <c r="K85" s="2">
        <v>110</v>
      </c>
      <c r="L85" s="19">
        <v>4</v>
      </c>
      <c r="M85" s="19">
        <f t="shared" si="8"/>
        <v>27.5</v>
      </c>
      <c r="N85" s="2">
        <v>3</v>
      </c>
      <c r="O85" s="2">
        <v>276</v>
      </c>
      <c r="P85" s="20">
        <f t="shared" ref="P85:P148" si="12">F85+G85+H85+I85+J85+M85+N85</f>
        <v>337</v>
      </c>
    </row>
    <row r="86" spans="1:16" x14ac:dyDescent="0.4">
      <c r="A86" s="22"/>
      <c r="B86" s="22"/>
      <c r="C86" s="2" t="s">
        <v>293</v>
      </c>
      <c r="D86" s="2">
        <v>279</v>
      </c>
      <c r="E86" s="19">
        <v>4</v>
      </c>
      <c r="F86" s="19">
        <f t="shared" ref="F86:F148" si="13">D86/E86</f>
        <v>69.75</v>
      </c>
      <c r="G86" s="2">
        <v>12</v>
      </c>
      <c r="H86" s="2">
        <v>69</v>
      </c>
      <c r="I86" s="2">
        <v>380</v>
      </c>
      <c r="J86" s="2">
        <v>82</v>
      </c>
      <c r="K86" s="2">
        <v>279</v>
      </c>
      <c r="L86" s="19">
        <v>4</v>
      </c>
      <c r="M86" s="19">
        <f t="shared" ref="M86:M148" si="14">K86/L86</f>
        <v>69.75</v>
      </c>
      <c r="N86" s="2">
        <v>12</v>
      </c>
      <c r="O86" s="2">
        <v>531</v>
      </c>
      <c r="P86" s="20">
        <f t="shared" si="12"/>
        <v>694.5</v>
      </c>
    </row>
    <row r="87" spans="1:16" x14ac:dyDescent="0.4">
      <c r="A87" s="22"/>
      <c r="B87" s="22"/>
      <c r="C87" s="2" t="s">
        <v>294</v>
      </c>
      <c r="D87" s="2">
        <v>231</v>
      </c>
      <c r="E87" s="19">
        <v>4</v>
      </c>
      <c r="F87" s="19">
        <f t="shared" si="13"/>
        <v>57.75</v>
      </c>
      <c r="G87" s="2">
        <v>65</v>
      </c>
      <c r="H87" s="2">
        <v>50</v>
      </c>
      <c r="I87" s="2">
        <v>83</v>
      </c>
      <c r="J87" s="2">
        <v>12</v>
      </c>
      <c r="K87" s="2">
        <v>2</v>
      </c>
      <c r="L87" s="19">
        <v>4</v>
      </c>
      <c r="M87" s="19">
        <f t="shared" si="14"/>
        <v>0.5</v>
      </c>
      <c r="N87" s="2">
        <v>0</v>
      </c>
      <c r="O87" s="2">
        <v>5</v>
      </c>
      <c r="P87" s="20">
        <f t="shared" si="12"/>
        <v>268.25</v>
      </c>
    </row>
    <row r="88" spans="1:16" x14ac:dyDescent="0.4">
      <c r="A88" s="22"/>
      <c r="B88" s="22"/>
      <c r="C88" s="2" t="s">
        <v>295</v>
      </c>
      <c r="D88" s="2">
        <v>278</v>
      </c>
      <c r="E88" s="19">
        <v>4</v>
      </c>
      <c r="F88" s="19">
        <f t="shared" si="13"/>
        <v>69.5</v>
      </c>
      <c r="G88" s="2">
        <v>228</v>
      </c>
      <c r="H88" s="2">
        <v>94</v>
      </c>
      <c r="I88" s="2">
        <v>50</v>
      </c>
      <c r="J88" s="2">
        <v>18</v>
      </c>
      <c r="K88" s="2">
        <v>278</v>
      </c>
      <c r="L88" s="19">
        <v>4</v>
      </c>
      <c r="M88" s="19">
        <f t="shared" si="14"/>
        <v>69.5</v>
      </c>
      <c r="N88" s="2">
        <v>228</v>
      </c>
      <c r="O88" s="2">
        <v>162</v>
      </c>
      <c r="P88" s="20">
        <f t="shared" si="12"/>
        <v>757</v>
      </c>
    </row>
    <row r="89" spans="1:16" x14ac:dyDescent="0.4">
      <c r="A89" s="22"/>
      <c r="B89" s="22"/>
      <c r="C89" s="2" t="s">
        <v>296</v>
      </c>
      <c r="D89" s="2">
        <v>161</v>
      </c>
      <c r="E89" s="19">
        <v>4</v>
      </c>
      <c r="F89" s="19">
        <f t="shared" si="13"/>
        <v>40.25</v>
      </c>
      <c r="G89" s="2">
        <v>6</v>
      </c>
      <c r="H89" s="2">
        <v>78</v>
      </c>
      <c r="I89" s="2">
        <v>45</v>
      </c>
      <c r="J89" s="2">
        <v>74</v>
      </c>
      <c r="K89" s="2">
        <v>3</v>
      </c>
      <c r="L89" s="19">
        <v>4</v>
      </c>
      <c r="M89" s="19">
        <f t="shared" si="14"/>
        <v>0.75</v>
      </c>
      <c r="N89" s="2">
        <v>4</v>
      </c>
      <c r="O89" s="2">
        <v>0</v>
      </c>
      <c r="P89" s="20">
        <f t="shared" si="12"/>
        <v>248</v>
      </c>
    </row>
    <row r="90" spans="1:16" x14ac:dyDescent="0.4">
      <c r="A90" s="22"/>
      <c r="B90" s="22"/>
      <c r="C90" s="2" t="s">
        <v>297</v>
      </c>
      <c r="D90" s="2">
        <v>124</v>
      </c>
      <c r="E90" s="19">
        <v>4</v>
      </c>
      <c r="F90" s="19">
        <f t="shared" si="13"/>
        <v>31</v>
      </c>
      <c r="G90" s="2">
        <v>204</v>
      </c>
      <c r="H90" s="2">
        <v>113</v>
      </c>
      <c r="I90" s="2">
        <v>87</v>
      </c>
      <c r="J90" s="2">
        <v>52</v>
      </c>
      <c r="K90" s="2">
        <v>0</v>
      </c>
      <c r="L90" s="19">
        <v>4</v>
      </c>
      <c r="M90" s="19">
        <f t="shared" si="14"/>
        <v>0</v>
      </c>
      <c r="N90" s="2">
        <v>1</v>
      </c>
      <c r="O90" s="2">
        <v>13</v>
      </c>
      <c r="P90" s="20">
        <f t="shared" si="12"/>
        <v>488</v>
      </c>
    </row>
    <row r="91" spans="1:16" x14ac:dyDescent="0.4">
      <c r="A91" s="22"/>
      <c r="B91" s="22"/>
      <c r="C91" s="2" t="s">
        <v>298</v>
      </c>
      <c r="D91" s="2">
        <v>488</v>
      </c>
      <c r="E91" s="19">
        <v>4</v>
      </c>
      <c r="F91" s="19">
        <f t="shared" si="13"/>
        <v>122</v>
      </c>
      <c r="G91" s="2">
        <v>291</v>
      </c>
      <c r="H91" s="2">
        <v>305</v>
      </c>
      <c r="I91" s="2">
        <v>0</v>
      </c>
      <c r="J91" s="2">
        <v>0</v>
      </c>
      <c r="K91" s="2">
        <v>2</v>
      </c>
      <c r="L91" s="19">
        <v>4</v>
      </c>
      <c r="M91" s="19">
        <f t="shared" si="14"/>
        <v>0.5</v>
      </c>
      <c r="N91" s="2">
        <v>2</v>
      </c>
      <c r="O91" s="2">
        <v>8</v>
      </c>
      <c r="P91" s="20">
        <f t="shared" si="12"/>
        <v>720.5</v>
      </c>
    </row>
    <row r="92" spans="1:16" x14ac:dyDescent="0.4">
      <c r="A92" s="22"/>
      <c r="B92" s="22"/>
      <c r="C92" s="2" t="s">
        <v>299</v>
      </c>
      <c r="D92" s="2">
        <v>102</v>
      </c>
      <c r="E92" s="19">
        <v>4</v>
      </c>
      <c r="F92" s="19">
        <f t="shared" si="13"/>
        <v>25.5</v>
      </c>
      <c r="G92" s="2">
        <v>31</v>
      </c>
      <c r="H92" s="2">
        <v>131</v>
      </c>
      <c r="I92" s="2">
        <v>0</v>
      </c>
      <c r="J92" s="2">
        <v>0</v>
      </c>
      <c r="K92" s="2">
        <v>0</v>
      </c>
      <c r="L92" s="19">
        <v>4</v>
      </c>
      <c r="M92" s="19">
        <f t="shared" si="14"/>
        <v>0</v>
      </c>
      <c r="N92" s="2">
        <v>1</v>
      </c>
      <c r="O92" s="2">
        <v>2</v>
      </c>
      <c r="P92" s="20">
        <f t="shared" si="12"/>
        <v>188.5</v>
      </c>
    </row>
    <row r="93" spans="1:16" x14ac:dyDescent="0.4">
      <c r="A93" s="22"/>
      <c r="B93" s="22"/>
      <c r="C93" s="2" t="s">
        <v>300</v>
      </c>
      <c r="D93" s="2">
        <v>88</v>
      </c>
      <c r="E93" s="19">
        <v>4</v>
      </c>
      <c r="F93" s="19">
        <f t="shared" si="13"/>
        <v>22</v>
      </c>
      <c r="G93" s="2">
        <v>46</v>
      </c>
      <c r="H93" s="2">
        <v>52</v>
      </c>
      <c r="I93" s="2">
        <v>5</v>
      </c>
      <c r="J93" s="2">
        <v>3</v>
      </c>
      <c r="K93" s="2">
        <v>0</v>
      </c>
      <c r="L93" s="19">
        <v>4</v>
      </c>
      <c r="M93" s="19">
        <f t="shared" si="14"/>
        <v>0</v>
      </c>
      <c r="N93" s="2">
        <v>3</v>
      </c>
      <c r="O93" s="2">
        <v>2</v>
      </c>
      <c r="P93" s="20">
        <f t="shared" si="12"/>
        <v>131</v>
      </c>
    </row>
    <row r="94" spans="1:16" x14ac:dyDescent="0.4">
      <c r="A94" s="22"/>
      <c r="B94" s="22"/>
      <c r="C94" s="2" t="s">
        <v>301</v>
      </c>
      <c r="D94" s="2">
        <v>106</v>
      </c>
      <c r="E94" s="19">
        <v>4</v>
      </c>
      <c r="F94" s="19">
        <f t="shared" si="13"/>
        <v>26.5</v>
      </c>
      <c r="G94" s="2">
        <v>33</v>
      </c>
      <c r="H94" s="2">
        <v>85</v>
      </c>
      <c r="I94" s="2">
        <v>24</v>
      </c>
      <c r="J94" s="2">
        <v>24</v>
      </c>
      <c r="K94" s="2">
        <v>106</v>
      </c>
      <c r="L94" s="19">
        <v>4</v>
      </c>
      <c r="M94" s="19">
        <f t="shared" si="14"/>
        <v>26.5</v>
      </c>
      <c r="N94" s="2">
        <v>33</v>
      </c>
      <c r="O94" s="2">
        <v>133</v>
      </c>
      <c r="P94" s="20">
        <f t="shared" si="12"/>
        <v>252</v>
      </c>
    </row>
    <row r="95" spans="1:16" x14ac:dyDescent="0.4">
      <c r="A95" s="22"/>
      <c r="B95" s="22"/>
      <c r="C95" s="2" t="s">
        <v>302</v>
      </c>
      <c r="D95" s="2">
        <v>117</v>
      </c>
      <c r="E95" s="19">
        <v>4</v>
      </c>
      <c r="F95" s="19">
        <f t="shared" si="13"/>
        <v>29.25</v>
      </c>
      <c r="G95" s="2">
        <v>117</v>
      </c>
      <c r="H95" s="2">
        <v>4</v>
      </c>
      <c r="I95" s="2">
        <v>122</v>
      </c>
      <c r="J95" s="2">
        <v>18</v>
      </c>
      <c r="K95" s="2">
        <v>116</v>
      </c>
      <c r="L95" s="19">
        <v>4</v>
      </c>
      <c r="M95" s="19">
        <f t="shared" si="14"/>
        <v>29</v>
      </c>
      <c r="N95" s="2">
        <v>116</v>
      </c>
      <c r="O95" s="2">
        <v>141</v>
      </c>
      <c r="P95" s="20">
        <f t="shared" si="12"/>
        <v>435.25</v>
      </c>
    </row>
    <row r="96" spans="1:16" x14ac:dyDescent="0.4">
      <c r="A96" s="22"/>
      <c r="B96" s="22"/>
      <c r="C96" s="2" t="s">
        <v>303</v>
      </c>
      <c r="D96" s="2">
        <v>110</v>
      </c>
      <c r="E96" s="19">
        <v>4</v>
      </c>
      <c r="F96" s="19">
        <f t="shared" si="13"/>
        <v>27.5</v>
      </c>
      <c r="G96" s="2">
        <v>0</v>
      </c>
      <c r="H96" s="2">
        <v>113</v>
      </c>
      <c r="I96" s="2">
        <v>172</v>
      </c>
      <c r="J96" s="2">
        <v>32</v>
      </c>
      <c r="K96" s="6">
        <v>7</v>
      </c>
      <c r="L96" s="19">
        <v>4</v>
      </c>
      <c r="M96" s="19">
        <f t="shared" si="14"/>
        <v>1.75</v>
      </c>
      <c r="N96" s="6">
        <v>0</v>
      </c>
      <c r="O96" s="6">
        <v>5</v>
      </c>
      <c r="P96" s="20">
        <f t="shared" si="12"/>
        <v>346.25</v>
      </c>
    </row>
    <row r="97" spans="1:16" x14ac:dyDescent="0.4">
      <c r="A97" s="22"/>
      <c r="B97" s="23"/>
      <c r="C97" s="2" t="s">
        <v>304</v>
      </c>
      <c r="D97" s="2">
        <v>75</v>
      </c>
      <c r="E97" s="19">
        <v>4</v>
      </c>
      <c r="F97" s="19">
        <f t="shared" si="13"/>
        <v>18.75</v>
      </c>
      <c r="G97" s="2">
        <v>96</v>
      </c>
      <c r="H97" s="2">
        <v>25</v>
      </c>
      <c r="I97" s="2">
        <v>35</v>
      </c>
      <c r="J97" s="2">
        <v>20</v>
      </c>
      <c r="K97" s="2">
        <v>75</v>
      </c>
      <c r="L97" s="19">
        <v>4</v>
      </c>
      <c r="M97" s="19">
        <f t="shared" si="14"/>
        <v>18.75</v>
      </c>
      <c r="N97" s="2">
        <v>96</v>
      </c>
      <c r="O97" s="2">
        <v>80</v>
      </c>
      <c r="P97" s="20">
        <f t="shared" si="12"/>
        <v>309.5</v>
      </c>
    </row>
    <row r="98" spans="1:16" x14ac:dyDescent="0.4">
      <c r="A98" s="22"/>
      <c r="B98" s="22"/>
      <c r="C98" s="2" t="s">
        <v>305</v>
      </c>
      <c r="D98" s="2">
        <v>38</v>
      </c>
      <c r="E98" s="19">
        <v>4</v>
      </c>
      <c r="F98" s="19">
        <f t="shared" si="13"/>
        <v>9.5</v>
      </c>
      <c r="G98" s="2">
        <v>0</v>
      </c>
      <c r="H98" s="2">
        <v>76</v>
      </c>
      <c r="I98" s="2">
        <v>6</v>
      </c>
      <c r="J98" s="2">
        <v>2</v>
      </c>
      <c r="K98" s="2">
        <v>37</v>
      </c>
      <c r="L98" s="19">
        <v>4</v>
      </c>
      <c r="M98" s="19">
        <f t="shared" si="14"/>
        <v>9.25</v>
      </c>
      <c r="N98" s="2">
        <v>0</v>
      </c>
      <c r="O98" s="2">
        <v>84</v>
      </c>
      <c r="P98" s="20">
        <f t="shared" si="12"/>
        <v>102.75</v>
      </c>
    </row>
    <row r="99" spans="1:16" x14ac:dyDescent="0.4">
      <c r="A99" s="24" t="s">
        <v>21</v>
      </c>
      <c r="B99" s="25"/>
      <c r="C99" s="26"/>
      <c r="D99" s="5">
        <f>SUM(D83:D98)</f>
        <v>3498</v>
      </c>
      <c r="E99" s="19">
        <v>4</v>
      </c>
      <c r="F99" s="19">
        <f t="shared" si="13"/>
        <v>874.5</v>
      </c>
      <c r="G99" s="5">
        <f>SUM(G83:G98)</f>
        <v>1286</v>
      </c>
      <c r="H99" s="5">
        <f>SUM(H83:H98)</f>
        <v>1692</v>
      </c>
      <c r="I99" s="5">
        <f>SUM(I83:I98)</f>
        <v>1565</v>
      </c>
      <c r="J99" s="5">
        <f>SUM(J83:J98)</f>
        <v>667</v>
      </c>
      <c r="K99" s="4">
        <f t="shared" ref="K99:O99" si="15">SUM(K83:K98)</f>
        <v>1694</v>
      </c>
      <c r="L99" s="19">
        <v>4</v>
      </c>
      <c r="M99" s="19">
        <f t="shared" si="14"/>
        <v>423.5</v>
      </c>
      <c r="N99" s="4">
        <f t="shared" si="15"/>
        <v>551</v>
      </c>
      <c r="O99" s="4">
        <f t="shared" si="15"/>
        <v>1827</v>
      </c>
      <c r="P99" s="20">
        <f t="shared" si="12"/>
        <v>7059</v>
      </c>
    </row>
    <row r="100" spans="1:16" x14ac:dyDescent="0.4">
      <c r="A100" s="22"/>
      <c r="B100" s="23" t="s">
        <v>227</v>
      </c>
      <c r="C100" s="2" t="s">
        <v>306</v>
      </c>
      <c r="D100" s="2">
        <v>655</v>
      </c>
      <c r="E100" s="19">
        <v>4</v>
      </c>
      <c r="F100" s="19">
        <f t="shared" si="13"/>
        <v>163.75</v>
      </c>
      <c r="G100" s="2">
        <v>29</v>
      </c>
      <c r="H100" s="2">
        <v>508</v>
      </c>
      <c r="I100" s="2">
        <v>293</v>
      </c>
      <c r="J100" s="2">
        <v>33</v>
      </c>
      <c r="K100" s="2">
        <v>0</v>
      </c>
      <c r="L100" s="19">
        <v>4</v>
      </c>
      <c r="M100" s="19">
        <f t="shared" si="14"/>
        <v>0</v>
      </c>
      <c r="N100" s="2">
        <v>19</v>
      </c>
      <c r="O100" s="2">
        <v>19</v>
      </c>
      <c r="P100" s="20">
        <f t="shared" si="12"/>
        <v>1045.75</v>
      </c>
    </row>
    <row r="101" spans="1:16" x14ac:dyDescent="0.4">
      <c r="A101" s="22"/>
      <c r="B101" s="22"/>
      <c r="C101" s="2" t="s">
        <v>307</v>
      </c>
      <c r="D101" s="2">
        <v>162</v>
      </c>
      <c r="E101" s="19">
        <v>4</v>
      </c>
      <c r="F101" s="19">
        <f t="shared" si="13"/>
        <v>40.5</v>
      </c>
      <c r="G101" s="2">
        <v>8</v>
      </c>
      <c r="H101" s="2">
        <v>107</v>
      </c>
      <c r="I101" s="2">
        <v>29</v>
      </c>
      <c r="J101" s="2">
        <v>10</v>
      </c>
      <c r="K101" s="2">
        <v>0</v>
      </c>
      <c r="L101" s="19">
        <v>4</v>
      </c>
      <c r="M101" s="19">
        <f t="shared" si="14"/>
        <v>0</v>
      </c>
      <c r="N101" s="2">
        <v>0</v>
      </c>
      <c r="O101" s="3">
        <v>4</v>
      </c>
      <c r="P101" s="20">
        <f t="shared" si="12"/>
        <v>194.5</v>
      </c>
    </row>
    <row r="102" spans="1:16" x14ac:dyDescent="0.4">
      <c r="A102" s="22"/>
      <c r="B102" s="22"/>
      <c r="C102" s="2" t="s">
        <v>308</v>
      </c>
      <c r="D102" s="2">
        <v>254</v>
      </c>
      <c r="E102" s="19">
        <v>4</v>
      </c>
      <c r="F102" s="19">
        <f t="shared" si="13"/>
        <v>63.5</v>
      </c>
      <c r="G102" s="2">
        <v>2</v>
      </c>
      <c r="H102" s="2">
        <v>13</v>
      </c>
      <c r="I102" s="2">
        <v>86</v>
      </c>
      <c r="J102" s="2">
        <v>10</v>
      </c>
      <c r="K102" s="2">
        <v>0</v>
      </c>
      <c r="L102" s="19">
        <v>4</v>
      </c>
      <c r="M102" s="19">
        <f t="shared" si="14"/>
        <v>0</v>
      </c>
      <c r="N102" s="2">
        <v>0</v>
      </c>
      <c r="O102" s="2">
        <v>4</v>
      </c>
      <c r="P102" s="20">
        <f t="shared" si="12"/>
        <v>174.5</v>
      </c>
    </row>
    <row r="103" spans="1:16" x14ac:dyDescent="0.4">
      <c r="A103" s="22"/>
      <c r="B103" s="22"/>
      <c r="C103" s="2" t="s">
        <v>309</v>
      </c>
      <c r="D103" s="2">
        <v>161</v>
      </c>
      <c r="E103" s="19">
        <v>4</v>
      </c>
      <c r="F103" s="19">
        <f t="shared" si="13"/>
        <v>40.25</v>
      </c>
      <c r="G103" s="2">
        <v>9</v>
      </c>
      <c r="H103" s="2">
        <v>12</v>
      </c>
      <c r="I103" s="2">
        <v>39</v>
      </c>
      <c r="J103" s="2">
        <v>41</v>
      </c>
      <c r="K103" s="2">
        <v>1</v>
      </c>
      <c r="L103" s="19">
        <v>4</v>
      </c>
      <c r="M103" s="19">
        <f t="shared" si="14"/>
        <v>0.25</v>
      </c>
      <c r="N103" s="2">
        <v>0</v>
      </c>
      <c r="O103" s="2">
        <v>1</v>
      </c>
      <c r="P103" s="20">
        <f t="shared" si="12"/>
        <v>141.5</v>
      </c>
    </row>
    <row r="104" spans="1:16" x14ac:dyDescent="0.4">
      <c r="A104" s="22"/>
      <c r="B104" s="22"/>
      <c r="C104" s="2" t="s">
        <v>310</v>
      </c>
      <c r="D104" s="2">
        <v>251</v>
      </c>
      <c r="E104" s="19">
        <v>4</v>
      </c>
      <c r="F104" s="19">
        <f t="shared" si="13"/>
        <v>62.75</v>
      </c>
      <c r="G104" s="2">
        <v>35</v>
      </c>
      <c r="H104" s="2">
        <v>82</v>
      </c>
      <c r="I104" s="2">
        <v>17</v>
      </c>
      <c r="J104" s="2">
        <v>0</v>
      </c>
      <c r="K104" s="2">
        <v>0</v>
      </c>
      <c r="L104" s="19">
        <v>4</v>
      </c>
      <c r="M104" s="19">
        <f t="shared" si="14"/>
        <v>0</v>
      </c>
      <c r="N104" s="2">
        <v>0</v>
      </c>
      <c r="O104" s="2">
        <v>5</v>
      </c>
      <c r="P104" s="20">
        <f t="shared" si="12"/>
        <v>196.75</v>
      </c>
    </row>
    <row r="105" spans="1:16" x14ac:dyDescent="0.4">
      <c r="A105" s="22"/>
      <c r="B105" s="22"/>
      <c r="C105" s="2" t="s">
        <v>311</v>
      </c>
      <c r="D105" s="2">
        <v>468</v>
      </c>
      <c r="E105" s="19">
        <v>4</v>
      </c>
      <c r="F105" s="19">
        <f t="shared" si="13"/>
        <v>117</v>
      </c>
      <c r="G105" s="2">
        <v>31</v>
      </c>
      <c r="H105" s="2">
        <v>74</v>
      </c>
      <c r="I105" s="2">
        <v>59</v>
      </c>
      <c r="J105" s="2">
        <v>29</v>
      </c>
      <c r="K105" s="2">
        <v>0</v>
      </c>
      <c r="L105" s="19">
        <v>4</v>
      </c>
      <c r="M105" s="19">
        <f t="shared" si="14"/>
        <v>0</v>
      </c>
      <c r="N105" s="2">
        <v>0</v>
      </c>
      <c r="O105" s="2">
        <v>3</v>
      </c>
      <c r="P105" s="20">
        <f t="shared" si="12"/>
        <v>310</v>
      </c>
    </row>
    <row r="106" spans="1:16" x14ac:dyDescent="0.4">
      <c r="A106" s="22"/>
      <c r="B106" s="22"/>
      <c r="C106" s="2" t="s">
        <v>312</v>
      </c>
      <c r="D106" s="2">
        <v>326</v>
      </c>
      <c r="E106" s="19">
        <v>4</v>
      </c>
      <c r="F106" s="19">
        <f t="shared" si="13"/>
        <v>81.5</v>
      </c>
      <c r="G106" s="2">
        <v>58</v>
      </c>
      <c r="H106" s="2">
        <v>143</v>
      </c>
      <c r="I106" s="2">
        <v>112</v>
      </c>
      <c r="J106" s="2">
        <v>20</v>
      </c>
      <c r="K106" s="2">
        <v>0</v>
      </c>
      <c r="L106" s="19">
        <v>4</v>
      </c>
      <c r="M106" s="19">
        <f t="shared" si="14"/>
        <v>0</v>
      </c>
      <c r="N106" s="2">
        <v>7</v>
      </c>
      <c r="O106" s="2">
        <v>4</v>
      </c>
      <c r="P106" s="20">
        <f t="shared" si="12"/>
        <v>421.5</v>
      </c>
    </row>
    <row r="107" spans="1:16" x14ac:dyDescent="0.4">
      <c r="A107" s="22"/>
      <c r="B107" s="22"/>
      <c r="C107" s="2" t="s">
        <v>313</v>
      </c>
      <c r="D107" s="2">
        <v>106</v>
      </c>
      <c r="E107" s="19">
        <v>4</v>
      </c>
      <c r="F107" s="19">
        <f t="shared" si="13"/>
        <v>26.5</v>
      </c>
      <c r="G107" s="2">
        <v>17</v>
      </c>
      <c r="H107" s="2">
        <v>42</v>
      </c>
      <c r="I107" s="2">
        <v>45</v>
      </c>
      <c r="J107" s="2">
        <v>1</v>
      </c>
      <c r="K107" s="2">
        <v>0</v>
      </c>
      <c r="L107" s="19">
        <v>4</v>
      </c>
      <c r="M107" s="19">
        <f t="shared" si="14"/>
        <v>0</v>
      </c>
      <c r="N107" s="2">
        <v>0</v>
      </c>
      <c r="O107" s="2">
        <v>28</v>
      </c>
      <c r="P107" s="20">
        <f t="shared" si="12"/>
        <v>131.5</v>
      </c>
    </row>
    <row r="108" spans="1:16" x14ac:dyDescent="0.4">
      <c r="A108" s="22"/>
      <c r="B108" s="22"/>
      <c r="C108" s="2" t="s">
        <v>37</v>
      </c>
      <c r="D108" s="2">
        <v>51</v>
      </c>
      <c r="E108" s="19">
        <v>4</v>
      </c>
      <c r="F108" s="19">
        <f t="shared" si="13"/>
        <v>12.75</v>
      </c>
      <c r="G108" s="2">
        <v>0</v>
      </c>
      <c r="H108" s="2">
        <v>33</v>
      </c>
      <c r="I108" s="2">
        <v>10</v>
      </c>
      <c r="J108" s="2">
        <v>5</v>
      </c>
      <c r="K108" s="2">
        <v>1</v>
      </c>
      <c r="L108" s="19">
        <v>4</v>
      </c>
      <c r="M108" s="19">
        <f t="shared" si="14"/>
        <v>0.25</v>
      </c>
      <c r="N108" s="2">
        <v>0</v>
      </c>
      <c r="O108" s="2">
        <v>0</v>
      </c>
      <c r="P108" s="20">
        <f t="shared" si="12"/>
        <v>61</v>
      </c>
    </row>
    <row r="109" spans="1:16" x14ac:dyDescent="0.4">
      <c r="A109" s="24" t="s">
        <v>21</v>
      </c>
      <c r="B109" s="25"/>
      <c r="C109" s="26"/>
      <c r="D109" s="5">
        <f>SUM(D100:D108)</f>
        <v>2434</v>
      </c>
      <c r="E109" s="19">
        <v>4</v>
      </c>
      <c r="F109" s="19">
        <f t="shared" si="13"/>
        <v>608.5</v>
      </c>
      <c r="G109" s="5">
        <f>SUM(G100:G108)</f>
        <v>189</v>
      </c>
      <c r="H109" s="5">
        <f>SUM(H100:H108)</f>
        <v>1014</v>
      </c>
      <c r="I109" s="5">
        <f>SUM(I100:I108)</f>
        <v>690</v>
      </c>
      <c r="J109" s="5">
        <f>SUM(J100:J108)</f>
        <v>149</v>
      </c>
      <c r="K109" s="4">
        <f t="shared" ref="K109:O109" si="16">SUM(K100:K108)</f>
        <v>2</v>
      </c>
      <c r="L109" s="19">
        <v>4</v>
      </c>
      <c r="M109" s="19">
        <f t="shared" si="14"/>
        <v>0.5</v>
      </c>
      <c r="N109" s="4">
        <f t="shared" si="16"/>
        <v>26</v>
      </c>
      <c r="O109" s="4">
        <f t="shared" si="16"/>
        <v>68</v>
      </c>
      <c r="P109" s="20">
        <f t="shared" si="12"/>
        <v>2677</v>
      </c>
    </row>
    <row r="110" spans="1:16" x14ac:dyDescent="0.4">
      <c r="A110" s="22"/>
      <c r="B110" s="23" t="s">
        <v>228</v>
      </c>
      <c r="C110" s="2" t="s">
        <v>314</v>
      </c>
      <c r="D110" s="2">
        <v>126</v>
      </c>
      <c r="E110" s="19">
        <v>4</v>
      </c>
      <c r="F110" s="19">
        <f t="shared" si="13"/>
        <v>31.5</v>
      </c>
      <c r="G110" s="2">
        <v>276</v>
      </c>
      <c r="H110" s="2">
        <v>144</v>
      </c>
      <c r="I110" s="2">
        <v>94</v>
      </c>
      <c r="J110" s="2">
        <v>38</v>
      </c>
      <c r="K110" s="2">
        <v>0</v>
      </c>
      <c r="L110" s="19">
        <v>4</v>
      </c>
      <c r="M110" s="19">
        <f t="shared" si="14"/>
        <v>0</v>
      </c>
      <c r="N110" s="2">
        <v>4</v>
      </c>
      <c r="O110" s="2">
        <v>7</v>
      </c>
      <c r="P110" s="20">
        <f t="shared" si="12"/>
        <v>587.5</v>
      </c>
    </row>
    <row r="111" spans="1:16" x14ac:dyDescent="0.4">
      <c r="A111" s="22"/>
      <c r="B111" s="22"/>
      <c r="C111" s="2" t="s">
        <v>315</v>
      </c>
      <c r="D111" s="2">
        <v>198</v>
      </c>
      <c r="E111" s="19">
        <v>4</v>
      </c>
      <c r="F111" s="19">
        <f t="shared" si="13"/>
        <v>49.5</v>
      </c>
      <c r="G111" s="2">
        <v>71</v>
      </c>
      <c r="H111" s="2">
        <v>129</v>
      </c>
      <c r="I111" s="2">
        <v>70</v>
      </c>
      <c r="J111" s="2">
        <v>40</v>
      </c>
      <c r="K111" s="2">
        <v>198</v>
      </c>
      <c r="L111" s="19">
        <v>4</v>
      </c>
      <c r="M111" s="19">
        <f t="shared" si="14"/>
        <v>49.5</v>
      </c>
      <c r="N111" s="2">
        <v>71</v>
      </c>
      <c r="O111" s="2">
        <v>239</v>
      </c>
      <c r="P111" s="20">
        <f t="shared" si="12"/>
        <v>480</v>
      </c>
    </row>
    <row r="112" spans="1:16" x14ac:dyDescent="0.4">
      <c r="A112" s="22"/>
      <c r="B112" s="22"/>
      <c r="C112" s="2" t="s">
        <v>316</v>
      </c>
      <c r="D112" s="2">
        <v>56</v>
      </c>
      <c r="E112" s="19">
        <v>4</v>
      </c>
      <c r="F112" s="19">
        <f t="shared" si="13"/>
        <v>14</v>
      </c>
      <c r="G112" s="2">
        <v>56</v>
      </c>
      <c r="H112" s="2">
        <v>54</v>
      </c>
      <c r="I112" s="2">
        <v>20</v>
      </c>
      <c r="J112" s="2">
        <v>26</v>
      </c>
      <c r="K112" s="2">
        <v>0</v>
      </c>
      <c r="L112" s="19">
        <v>4</v>
      </c>
      <c r="M112" s="19">
        <f t="shared" si="14"/>
        <v>0</v>
      </c>
      <c r="N112" s="2">
        <v>0</v>
      </c>
      <c r="O112" s="2">
        <v>13</v>
      </c>
      <c r="P112" s="20">
        <f t="shared" si="12"/>
        <v>170</v>
      </c>
    </row>
    <row r="113" spans="1:16" x14ac:dyDescent="0.4">
      <c r="A113" s="22"/>
      <c r="B113" s="22"/>
      <c r="C113" s="2" t="s">
        <v>317</v>
      </c>
      <c r="D113" s="2">
        <v>157</v>
      </c>
      <c r="E113" s="19">
        <v>4</v>
      </c>
      <c r="F113" s="19">
        <f t="shared" si="13"/>
        <v>39.25</v>
      </c>
      <c r="G113" s="2">
        <v>42</v>
      </c>
      <c r="H113" s="2">
        <v>205</v>
      </c>
      <c r="I113" s="2">
        <v>90</v>
      </c>
      <c r="J113" s="2">
        <v>40</v>
      </c>
      <c r="K113" s="2">
        <v>2</v>
      </c>
      <c r="L113" s="19">
        <v>4</v>
      </c>
      <c r="M113" s="19">
        <f t="shared" si="14"/>
        <v>0.5</v>
      </c>
      <c r="N113" s="2">
        <v>0</v>
      </c>
      <c r="O113" s="2">
        <v>19</v>
      </c>
      <c r="P113" s="20">
        <f t="shared" si="12"/>
        <v>416.75</v>
      </c>
    </row>
    <row r="114" spans="1:16" x14ac:dyDescent="0.4">
      <c r="A114" s="22"/>
      <c r="B114" s="22"/>
      <c r="C114" s="2" t="s">
        <v>318</v>
      </c>
      <c r="D114" s="2">
        <v>160</v>
      </c>
      <c r="E114" s="19">
        <v>4</v>
      </c>
      <c r="F114" s="19">
        <f t="shared" si="13"/>
        <v>40</v>
      </c>
      <c r="G114" s="2">
        <v>0</v>
      </c>
      <c r="H114" s="2">
        <v>97</v>
      </c>
      <c r="I114" s="2">
        <v>42</v>
      </c>
      <c r="J114" s="2">
        <v>14</v>
      </c>
      <c r="K114" s="2">
        <v>1</v>
      </c>
      <c r="L114" s="19">
        <v>4</v>
      </c>
      <c r="M114" s="19">
        <f t="shared" si="14"/>
        <v>0.25</v>
      </c>
      <c r="N114" s="2">
        <v>0</v>
      </c>
      <c r="O114" s="2">
        <v>14</v>
      </c>
      <c r="P114" s="20">
        <f t="shared" si="12"/>
        <v>193.25</v>
      </c>
    </row>
    <row r="115" spans="1:16" x14ac:dyDescent="0.4">
      <c r="A115" s="22"/>
      <c r="B115" s="22"/>
      <c r="C115" s="2" t="s">
        <v>319</v>
      </c>
      <c r="D115" s="2">
        <v>117</v>
      </c>
      <c r="E115" s="19">
        <v>4</v>
      </c>
      <c r="F115" s="19">
        <f t="shared" si="13"/>
        <v>29.25</v>
      </c>
      <c r="G115" s="2">
        <v>117</v>
      </c>
      <c r="H115" s="2">
        <v>94</v>
      </c>
      <c r="I115" s="2">
        <v>55</v>
      </c>
      <c r="J115" s="2">
        <v>26</v>
      </c>
      <c r="K115" s="2">
        <v>0</v>
      </c>
      <c r="L115" s="19">
        <v>4</v>
      </c>
      <c r="M115" s="19">
        <f t="shared" si="14"/>
        <v>0</v>
      </c>
      <c r="N115" s="2">
        <v>0</v>
      </c>
      <c r="O115" s="2">
        <v>5</v>
      </c>
      <c r="P115" s="20">
        <f t="shared" si="12"/>
        <v>321.25</v>
      </c>
    </row>
    <row r="116" spans="1:16" x14ac:dyDescent="0.4">
      <c r="A116" s="22"/>
      <c r="B116" s="22"/>
      <c r="C116" s="2" t="s">
        <v>320</v>
      </c>
      <c r="D116" s="2">
        <v>164</v>
      </c>
      <c r="E116" s="19">
        <v>4</v>
      </c>
      <c r="F116" s="19">
        <f t="shared" si="13"/>
        <v>41</v>
      </c>
      <c r="G116" s="2">
        <v>2</v>
      </c>
      <c r="H116" s="2">
        <v>37</v>
      </c>
      <c r="I116" s="2">
        <v>16</v>
      </c>
      <c r="J116" s="2">
        <v>6</v>
      </c>
      <c r="K116" s="2">
        <v>0</v>
      </c>
      <c r="L116" s="19">
        <v>4</v>
      </c>
      <c r="M116" s="19">
        <f t="shared" si="14"/>
        <v>0</v>
      </c>
      <c r="N116" s="2">
        <v>9</v>
      </c>
      <c r="O116" s="2">
        <v>2</v>
      </c>
      <c r="P116" s="20">
        <f t="shared" si="12"/>
        <v>111</v>
      </c>
    </row>
    <row r="117" spans="1:16" x14ac:dyDescent="0.4">
      <c r="A117" s="22"/>
      <c r="B117" s="22"/>
      <c r="C117" s="2" t="s">
        <v>321</v>
      </c>
      <c r="D117" s="2">
        <v>0</v>
      </c>
      <c r="E117" s="19">
        <v>4</v>
      </c>
      <c r="F117" s="19">
        <f t="shared" si="13"/>
        <v>0</v>
      </c>
      <c r="G117" s="2">
        <v>0</v>
      </c>
      <c r="H117" s="2">
        <v>38</v>
      </c>
      <c r="I117" s="2">
        <v>42</v>
      </c>
      <c r="J117" s="2">
        <v>19</v>
      </c>
      <c r="K117" s="2">
        <v>0</v>
      </c>
      <c r="L117" s="19">
        <v>4</v>
      </c>
      <c r="M117" s="19">
        <f t="shared" si="14"/>
        <v>0</v>
      </c>
      <c r="N117" s="2">
        <v>0</v>
      </c>
      <c r="O117" s="2">
        <v>2</v>
      </c>
      <c r="P117" s="20">
        <f t="shared" si="12"/>
        <v>99</v>
      </c>
    </row>
    <row r="118" spans="1:16" x14ac:dyDescent="0.4">
      <c r="A118" s="22"/>
      <c r="B118" s="22"/>
      <c r="C118" s="2" t="s">
        <v>322</v>
      </c>
      <c r="D118" s="2">
        <v>163</v>
      </c>
      <c r="E118" s="19">
        <v>4</v>
      </c>
      <c r="F118" s="19">
        <f t="shared" si="13"/>
        <v>40.75</v>
      </c>
      <c r="G118" s="2">
        <v>6</v>
      </c>
      <c r="H118" s="2">
        <v>30</v>
      </c>
      <c r="I118" s="2">
        <v>43</v>
      </c>
      <c r="J118" s="2">
        <v>14</v>
      </c>
      <c r="K118" s="2">
        <v>4</v>
      </c>
      <c r="L118" s="19">
        <v>4</v>
      </c>
      <c r="M118" s="19">
        <f t="shared" si="14"/>
        <v>1</v>
      </c>
      <c r="N118" s="2">
        <v>1</v>
      </c>
      <c r="O118" s="2">
        <v>3</v>
      </c>
      <c r="P118" s="20">
        <f t="shared" si="12"/>
        <v>135.75</v>
      </c>
    </row>
    <row r="119" spans="1:16" x14ac:dyDescent="0.4">
      <c r="A119" s="22"/>
      <c r="B119" s="22"/>
      <c r="C119" s="2" t="s">
        <v>323</v>
      </c>
      <c r="D119" s="2">
        <v>216</v>
      </c>
      <c r="E119" s="19">
        <v>4</v>
      </c>
      <c r="F119" s="19">
        <f t="shared" si="13"/>
        <v>54</v>
      </c>
      <c r="G119" s="2">
        <v>216</v>
      </c>
      <c r="H119" s="2">
        <v>216</v>
      </c>
      <c r="I119" s="2">
        <v>110</v>
      </c>
      <c r="J119" s="2">
        <v>28</v>
      </c>
      <c r="K119" s="2">
        <v>0</v>
      </c>
      <c r="L119" s="19">
        <v>4</v>
      </c>
      <c r="M119" s="19">
        <f t="shared" si="14"/>
        <v>0</v>
      </c>
      <c r="N119" s="2">
        <v>5</v>
      </c>
      <c r="O119" s="3">
        <v>4</v>
      </c>
      <c r="P119" s="20">
        <f t="shared" si="12"/>
        <v>629</v>
      </c>
    </row>
    <row r="120" spans="1:16" x14ac:dyDescent="0.4">
      <c r="A120" s="22"/>
      <c r="B120" s="22"/>
      <c r="C120" s="2" t="s">
        <v>324</v>
      </c>
      <c r="D120" s="2">
        <v>170</v>
      </c>
      <c r="E120" s="19">
        <v>4</v>
      </c>
      <c r="F120" s="19">
        <f t="shared" si="13"/>
        <v>42.5</v>
      </c>
      <c r="G120" s="2">
        <v>14</v>
      </c>
      <c r="H120" s="2">
        <v>2</v>
      </c>
      <c r="I120" s="2">
        <v>27</v>
      </c>
      <c r="J120" s="2">
        <v>4</v>
      </c>
      <c r="K120" s="2">
        <v>0</v>
      </c>
      <c r="L120" s="19">
        <v>4</v>
      </c>
      <c r="M120" s="19">
        <f t="shared" si="14"/>
        <v>0</v>
      </c>
      <c r="N120" s="2">
        <v>1</v>
      </c>
      <c r="O120" s="2">
        <v>5</v>
      </c>
      <c r="P120" s="20">
        <f t="shared" si="12"/>
        <v>90.5</v>
      </c>
    </row>
    <row r="121" spans="1:16" x14ac:dyDescent="0.4">
      <c r="A121" s="22"/>
      <c r="B121" s="22"/>
      <c r="C121" s="2" t="s">
        <v>325</v>
      </c>
      <c r="D121" s="2">
        <v>109</v>
      </c>
      <c r="E121" s="19">
        <v>4</v>
      </c>
      <c r="F121" s="19">
        <f t="shared" si="13"/>
        <v>27.25</v>
      </c>
      <c r="G121" s="2">
        <v>25</v>
      </c>
      <c r="H121" s="2">
        <v>90</v>
      </c>
      <c r="I121" s="2">
        <v>25</v>
      </c>
      <c r="J121" s="2">
        <v>32</v>
      </c>
      <c r="K121" s="2">
        <v>109</v>
      </c>
      <c r="L121" s="19">
        <v>4</v>
      </c>
      <c r="M121" s="19">
        <f t="shared" si="14"/>
        <v>27.25</v>
      </c>
      <c r="N121" s="2">
        <v>25</v>
      </c>
      <c r="O121" s="2">
        <v>147</v>
      </c>
      <c r="P121" s="20">
        <f t="shared" si="12"/>
        <v>251.5</v>
      </c>
    </row>
    <row r="122" spans="1:16" x14ac:dyDescent="0.4">
      <c r="A122" s="24" t="s">
        <v>21</v>
      </c>
      <c r="B122" s="25"/>
      <c r="C122" s="26"/>
      <c r="D122" s="5">
        <f>SUM(D110:D121)</f>
        <v>1636</v>
      </c>
      <c r="E122" s="19">
        <v>4</v>
      </c>
      <c r="F122" s="19">
        <f t="shared" si="13"/>
        <v>409</v>
      </c>
      <c r="G122" s="5">
        <f>SUM(G110:G121)</f>
        <v>825</v>
      </c>
      <c r="H122" s="5">
        <f>SUM(H110:H121)</f>
        <v>1136</v>
      </c>
      <c r="I122" s="5">
        <f>SUM(I110:I121)</f>
        <v>634</v>
      </c>
      <c r="J122" s="5">
        <f>SUM(J110:J121)</f>
        <v>287</v>
      </c>
      <c r="K122" s="4">
        <f t="shared" ref="K122:O122" si="17">SUM(K110:K121)</f>
        <v>314</v>
      </c>
      <c r="L122" s="19">
        <v>4</v>
      </c>
      <c r="M122" s="19">
        <f t="shared" si="14"/>
        <v>78.5</v>
      </c>
      <c r="N122" s="4">
        <f t="shared" si="17"/>
        <v>116</v>
      </c>
      <c r="O122" s="4">
        <f t="shared" si="17"/>
        <v>460</v>
      </c>
      <c r="P122" s="20">
        <f t="shared" si="12"/>
        <v>3485.5</v>
      </c>
    </row>
    <row r="123" spans="1:16" x14ac:dyDescent="0.4">
      <c r="A123" s="22"/>
      <c r="B123" s="23" t="s">
        <v>229</v>
      </c>
      <c r="C123" s="2" t="s">
        <v>326</v>
      </c>
      <c r="D123" s="2">
        <v>649</v>
      </c>
      <c r="E123" s="19">
        <v>4</v>
      </c>
      <c r="F123" s="19">
        <f t="shared" si="13"/>
        <v>162.25</v>
      </c>
      <c r="G123" s="2">
        <v>18</v>
      </c>
      <c r="H123" s="2">
        <v>258</v>
      </c>
      <c r="I123" s="2">
        <v>791</v>
      </c>
      <c r="J123" s="2">
        <v>101</v>
      </c>
      <c r="K123" s="2">
        <v>7</v>
      </c>
      <c r="L123" s="19">
        <v>4</v>
      </c>
      <c r="M123" s="19">
        <f t="shared" si="14"/>
        <v>1.75</v>
      </c>
      <c r="N123" s="2">
        <v>4</v>
      </c>
      <c r="O123" s="2">
        <v>32</v>
      </c>
      <c r="P123" s="20">
        <f t="shared" si="12"/>
        <v>1336</v>
      </c>
    </row>
    <row r="124" spans="1:16" x14ac:dyDescent="0.4">
      <c r="A124" s="22"/>
      <c r="B124" s="22"/>
      <c r="C124" s="2" t="s">
        <v>327</v>
      </c>
      <c r="D124" s="2">
        <v>209</v>
      </c>
      <c r="E124" s="19">
        <v>4</v>
      </c>
      <c r="F124" s="19">
        <f t="shared" si="13"/>
        <v>52.25</v>
      </c>
      <c r="G124" s="2">
        <v>141</v>
      </c>
      <c r="H124" s="2">
        <v>84</v>
      </c>
      <c r="I124" s="2">
        <v>153</v>
      </c>
      <c r="J124" s="2">
        <v>73</v>
      </c>
      <c r="K124" s="2">
        <v>209</v>
      </c>
      <c r="L124" s="19">
        <v>4</v>
      </c>
      <c r="M124" s="19">
        <f t="shared" si="14"/>
        <v>52.25</v>
      </c>
      <c r="N124" s="2">
        <v>141</v>
      </c>
      <c r="O124" s="2">
        <v>310</v>
      </c>
      <c r="P124" s="20">
        <f t="shared" si="12"/>
        <v>696.5</v>
      </c>
    </row>
    <row r="125" spans="1:16" x14ac:dyDescent="0.4">
      <c r="A125" s="22"/>
      <c r="B125" s="22"/>
      <c r="C125" s="2" t="s">
        <v>328</v>
      </c>
      <c r="D125" s="2">
        <v>69</v>
      </c>
      <c r="E125" s="19">
        <v>4</v>
      </c>
      <c r="F125" s="19">
        <f t="shared" si="13"/>
        <v>17.25</v>
      </c>
      <c r="G125" s="2">
        <v>46</v>
      </c>
      <c r="H125" s="2">
        <v>98</v>
      </c>
      <c r="I125" s="2">
        <v>119</v>
      </c>
      <c r="J125" s="2">
        <v>4</v>
      </c>
      <c r="K125" s="2">
        <v>1</v>
      </c>
      <c r="L125" s="19">
        <v>4</v>
      </c>
      <c r="M125" s="19">
        <f t="shared" si="14"/>
        <v>0.25</v>
      </c>
      <c r="N125" s="2">
        <v>16</v>
      </c>
      <c r="O125" s="2">
        <v>16</v>
      </c>
      <c r="P125" s="20">
        <f t="shared" si="12"/>
        <v>300.5</v>
      </c>
    </row>
    <row r="126" spans="1:16" x14ac:dyDescent="0.4">
      <c r="A126" s="22"/>
      <c r="B126" s="22"/>
      <c r="C126" s="2" t="s">
        <v>329</v>
      </c>
      <c r="D126" s="2">
        <v>124</v>
      </c>
      <c r="E126" s="19">
        <v>4</v>
      </c>
      <c r="F126" s="19">
        <f t="shared" si="13"/>
        <v>31</v>
      </c>
      <c r="G126" s="2">
        <v>75</v>
      </c>
      <c r="H126" s="2">
        <v>42</v>
      </c>
      <c r="I126" s="2">
        <v>113</v>
      </c>
      <c r="J126" s="2">
        <v>71</v>
      </c>
      <c r="K126" s="2">
        <v>0</v>
      </c>
      <c r="L126" s="19">
        <v>4</v>
      </c>
      <c r="M126" s="19">
        <f t="shared" si="14"/>
        <v>0</v>
      </c>
      <c r="N126" s="2">
        <v>1</v>
      </c>
      <c r="O126" s="2">
        <v>13</v>
      </c>
      <c r="P126" s="20">
        <f t="shared" si="12"/>
        <v>333</v>
      </c>
    </row>
    <row r="127" spans="1:16" x14ac:dyDescent="0.4">
      <c r="A127" s="22"/>
      <c r="B127" s="22"/>
      <c r="C127" s="2" t="s">
        <v>330</v>
      </c>
      <c r="D127" s="2">
        <v>299</v>
      </c>
      <c r="E127" s="19">
        <v>4</v>
      </c>
      <c r="F127" s="19">
        <f t="shared" si="13"/>
        <v>74.75</v>
      </c>
      <c r="G127" s="2">
        <v>0</v>
      </c>
      <c r="H127" s="2">
        <v>287</v>
      </c>
      <c r="I127" s="2">
        <v>186</v>
      </c>
      <c r="J127" s="2">
        <v>88</v>
      </c>
      <c r="K127" s="2">
        <v>62</v>
      </c>
      <c r="L127" s="19">
        <v>4</v>
      </c>
      <c r="M127" s="19">
        <f t="shared" si="14"/>
        <v>15.5</v>
      </c>
      <c r="N127" s="2">
        <v>0</v>
      </c>
      <c r="O127" s="2">
        <v>19</v>
      </c>
      <c r="P127" s="20">
        <f t="shared" si="12"/>
        <v>651.25</v>
      </c>
    </row>
    <row r="128" spans="1:16" x14ac:dyDescent="0.4">
      <c r="A128" s="22"/>
      <c r="B128" s="22"/>
      <c r="C128" s="2" t="s">
        <v>331</v>
      </c>
      <c r="D128" s="2">
        <v>118</v>
      </c>
      <c r="E128" s="19">
        <v>4</v>
      </c>
      <c r="F128" s="19">
        <f t="shared" si="13"/>
        <v>29.5</v>
      </c>
      <c r="G128" s="2">
        <v>20</v>
      </c>
      <c r="H128" s="2">
        <v>173</v>
      </c>
      <c r="I128" s="2">
        <v>184</v>
      </c>
      <c r="J128" s="2">
        <v>89</v>
      </c>
      <c r="K128" s="2">
        <v>25</v>
      </c>
      <c r="L128" s="19">
        <v>4</v>
      </c>
      <c r="M128" s="19">
        <f t="shared" si="14"/>
        <v>6.25</v>
      </c>
      <c r="N128" s="2">
        <v>7</v>
      </c>
      <c r="O128" s="2">
        <v>14</v>
      </c>
      <c r="P128" s="20">
        <f t="shared" si="12"/>
        <v>508.75</v>
      </c>
    </row>
    <row r="129" spans="1:16" x14ac:dyDescent="0.4">
      <c r="A129" s="22"/>
      <c r="B129" s="22"/>
      <c r="C129" s="2" t="s">
        <v>332</v>
      </c>
      <c r="D129" s="2">
        <v>92</v>
      </c>
      <c r="E129" s="19">
        <v>4</v>
      </c>
      <c r="F129" s="19">
        <f t="shared" si="13"/>
        <v>23</v>
      </c>
      <c r="G129" s="2">
        <v>0</v>
      </c>
      <c r="H129" s="2">
        <v>8</v>
      </c>
      <c r="I129" s="2">
        <v>63</v>
      </c>
      <c r="J129" s="2">
        <v>19</v>
      </c>
      <c r="K129" s="2">
        <v>0</v>
      </c>
      <c r="L129" s="19">
        <v>4</v>
      </c>
      <c r="M129" s="19">
        <f t="shared" si="14"/>
        <v>0</v>
      </c>
      <c r="N129" s="2">
        <v>0</v>
      </c>
      <c r="O129" s="2">
        <v>8</v>
      </c>
      <c r="P129" s="20">
        <f t="shared" si="12"/>
        <v>113</v>
      </c>
    </row>
    <row r="130" spans="1:16" x14ac:dyDescent="0.4">
      <c r="A130" s="22"/>
      <c r="B130" s="22"/>
      <c r="C130" s="2" t="s">
        <v>333</v>
      </c>
      <c r="D130" s="2">
        <v>0</v>
      </c>
      <c r="E130" s="19">
        <v>4</v>
      </c>
      <c r="F130" s="19">
        <f t="shared" si="13"/>
        <v>0</v>
      </c>
      <c r="G130" s="2">
        <v>0</v>
      </c>
      <c r="H130" s="2">
        <v>16</v>
      </c>
      <c r="I130" s="2">
        <v>18</v>
      </c>
      <c r="J130" s="2">
        <v>9</v>
      </c>
      <c r="K130" s="2">
        <v>0</v>
      </c>
      <c r="L130" s="19">
        <v>4</v>
      </c>
      <c r="M130" s="19">
        <f t="shared" si="14"/>
        <v>0</v>
      </c>
      <c r="N130" s="2">
        <v>0</v>
      </c>
      <c r="O130" s="2">
        <v>4</v>
      </c>
      <c r="P130" s="20">
        <f t="shared" si="12"/>
        <v>43</v>
      </c>
    </row>
    <row r="131" spans="1:16" x14ac:dyDescent="0.4">
      <c r="A131" s="22"/>
      <c r="B131" s="22"/>
      <c r="C131" s="2" t="s">
        <v>334</v>
      </c>
      <c r="D131" s="2">
        <v>70</v>
      </c>
      <c r="E131" s="19">
        <v>4</v>
      </c>
      <c r="F131" s="19">
        <f t="shared" si="13"/>
        <v>17.5</v>
      </c>
      <c r="G131" s="2">
        <v>10</v>
      </c>
      <c r="H131" s="2">
        <v>62</v>
      </c>
      <c r="I131" s="2">
        <v>110</v>
      </c>
      <c r="J131" s="2">
        <v>41</v>
      </c>
      <c r="K131" s="2">
        <v>5</v>
      </c>
      <c r="L131" s="19">
        <v>4</v>
      </c>
      <c r="M131" s="19">
        <f t="shared" si="14"/>
        <v>1.25</v>
      </c>
      <c r="N131" s="2">
        <v>0</v>
      </c>
      <c r="O131" s="2">
        <v>6</v>
      </c>
      <c r="P131" s="20">
        <f t="shared" si="12"/>
        <v>241.75</v>
      </c>
    </row>
    <row r="132" spans="1:16" x14ac:dyDescent="0.4">
      <c r="A132" s="22"/>
      <c r="B132" s="22"/>
      <c r="C132" s="2" t="s">
        <v>335</v>
      </c>
      <c r="D132" s="2">
        <v>0</v>
      </c>
      <c r="E132" s="19">
        <v>4</v>
      </c>
      <c r="F132" s="19">
        <f t="shared" si="13"/>
        <v>0</v>
      </c>
      <c r="G132" s="2">
        <v>58</v>
      </c>
      <c r="H132" s="2">
        <v>10</v>
      </c>
      <c r="I132" s="2">
        <v>90</v>
      </c>
      <c r="J132" s="2">
        <v>0</v>
      </c>
      <c r="K132" s="2">
        <v>0</v>
      </c>
      <c r="L132" s="19">
        <v>4</v>
      </c>
      <c r="M132" s="19">
        <f t="shared" si="14"/>
        <v>0</v>
      </c>
      <c r="N132" s="2">
        <v>0</v>
      </c>
      <c r="O132" s="2">
        <v>3</v>
      </c>
      <c r="P132" s="20">
        <f t="shared" si="12"/>
        <v>158</v>
      </c>
    </row>
    <row r="133" spans="1:16" x14ac:dyDescent="0.4">
      <c r="A133" s="22"/>
      <c r="B133" s="22"/>
      <c r="C133" s="2" t="s">
        <v>336</v>
      </c>
      <c r="D133" s="2">
        <v>0</v>
      </c>
      <c r="E133" s="19">
        <v>4</v>
      </c>
      <c r="F133" s="19">
        <f t="shared" si="13"/>
        <v>0</v>
      </c>
      <c r="G133" s="2">
        <v>0</v>
      </c>
      <c r="H133" s="2">
        <v>17</v>
      </c>
      <c r="I133" s="2">
        <v>18</v>
      </c>
      <c r="J133" s="2">
        <v>9</v>
      </c>
      <c r="K133" s="6">
        <v>0</v>
      </c>
      <c r="L133" s="19">
        <v>4</v>
      </c>
      <c r="M133" s="19">
        <f t="shared" si="14"/>
        <v>0</v>
      </c>
      <c r="N133" s="6">
        <v>0</v>
      </c>
      <c r="O133" s="6">
        <v>2</v>
      </c>
      <c r="P133" s="20">
        <f t="shared" si="12"/>
        <v>44</v>
      </c>
    </row>
    <row r="134" spans="1:16" x14ac:dyDescent="0.4">
      <c r="A134" s="22"/>
      <c r="B134" s="23"/>
      <c r="C134" s="2" t="s">
        <v>337</v>
      </c>
      <c r="D134" s="2">
        <v>0</v>
      </c>
      <c r="E134" s="19">
        <v>4</v>
      </c>
      <c r="F134" s="19">
        <f t="shared" si="13"/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19">
        <v>4</v>
      </c>
      <c r="M134" s="19">
        <f t="shared" si="14"/>
        <v>0</v>
      </c>
      <c r="N134" s="2">
        <v>0</v>
      </c>
      <c r="O134" s="2">
        <v>0</v>
      </c>
      <c r="P134" s="20">
        <f t="shared" si="12"/>
        <v>0</v>
      </c>
    </row>
    <row r="135" spans="1:16" x14ac:dyDescent="0.4">
      <c r="A135" s="22"/>
      <c r="B135" s="22"/>
      <c r="C135" s="2" t="s">
        <v>338</v>
      </c>
      <c r="D135" s="2">
        <v>0</v>
      </c>
      <c r="E135" s="19">
        <v>4</v>
      </c>
      <c r="F135" s="19">
        <f t="shared" si="13"/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19">
        <v>4</v>
      </c>
      <c r="M135" s="19">
        <f t="shared" si="14"/>
        <v>0</v>
      </c>
      <c r="N135" s="2">
        <v>0</v>
      </c>
      <c r="O135" s="2">
        <v>0</v>
      </c>
      <c r="P135" s="20">
        <f t="shared" si="12"/>
        <v>0</v>
      </c>
    </row>
    <row r="136" spans="1:16" x14ac:dyDescent="0.4">
      <c r="A136" s="24" t="s">
        <v>21</v>
      </c>
      <c r="B136" s="25"/>
      <c r="C136" s="26"/>
      <c r="D136" s="5">
        <f>SUM(D123:D135)</f>
        <v>1630</v>
      </c>
      <c r="E136" s="19">
        <v>4</v>
      </c>
      <c r="F136" s="19">
        <f t="shared" si="13"/>
        <v>407.5</v>
      </c>
      <c r="G136" s="5">
        <f>SUM(G123:G135)</f>
        <v>368</v>
      </c>
      <c r="H136" s="5">
        <f>SUM(H123:H135)</f>
        <v>1055</v>
      </c>
      <c r="I136" s="5">
        <f>SUM(I123:I135)</f>
        <v>1845</v>
      </c>
      <c r="J136" s="5">
        <f>SUM(J123:J135)</f>
        <v>504</v>
      </c>
      <c r="K136" s="4">
        <f t="shared" ref="K136:O136" si="18">SUM(K123:K135)</f>
        <v>309</v>
      </c>
      <c r="L136" s="19">
        <v>4</v>
      </c>
      <c r="M136" s="19">
        <f t="shared" si="14"/>
        <v>77.25</v>
      </c>
      <c r="N136" s="4">
        <f t="shared" si="18"/>
        <v>169</v>
      </c>
      <c r="O136" s="4">
        <f t="shared" si="18"/>
        <v>427</v>
      </c>
      <c r="P136" s="20">
        <f t="shared" si="12"/>
        <v>4425.75</v>
      </c>
    </row>
    <row r="137" spans="1:16" x14ac:dyDescent="0.4">
      <c r="A137" s="22"/>
      <c r="B137" s="23" t="s">
        <v>230</v>
      </c>
      <c r="C137" s="2" t="s">
        <v>339</v>
      </c>
      <c r="D137" s="2">
        <v>5966</v>
      </c>
      <c r="E137" s="19">
        <v>4</v>
      </c>
      <c r="F137" s="19">
        <f t="shared" si="13"/>
        <v>1491.5</v>
      </c>
      <c r="G137" s="2">
        <v>259</v>
      </c>
      <c r="H137" s="2">
        <v>246</v>
      </c>
      <c r="I137" s="2">
        <v>1158</v>
      </c>
      <c r="J137" s="2">
        <v>354</v>
      </c>
      <c r="K137" s="2">
        <v>596</v>
      </c>
      <c r="L137" s="19">
        <v>4</v>
      </c>
      <c r="M137" s="19">
        <f t="shared" si="14"/>
        <v>149</v>
      </c>
      <c r="N137" s="2">
        <v>259</v>
      </c>
      <c r="O137" s="3">
        <v>1758</v>
      </c>
      <c r="P137" s="20">
        <f t="shared" si="12"/>
        <v>3916.5</v>
      </c>
    </row>
    <row r="138" spans="1:16" x14ac:dyDescent="0.4">
      <c r="A138" s="22"/>
      <c r="B138" s="22"/>
      <c r="C138" s="2" t="s">
        <v>340</v>
      </c>
      <c r="D138" s="2">
        <v>495</v>
      </c>
      <c r="E138" s="19">
        <v>4</v>
      </c>
      <c r="F138" s="19">
        <f t="shared" si="13"/>
        <v>123.75</v>
      </c>
      <c r="G138" s="2">
        <v>51</v>
      </c>
      <c r="H138" s="2">
        <v>104</v>
      </c>
      <c r="I138" s="2">
        <v>312</v>
      </c>
      <c r="J138" s="2">
        <v>324</v>
      </c>
      <c r="K138" s="2">
        <v>7</v>
      </c>
      <c r="L138" s="19">
        <v>4</v>
      </c>
      <c r="M138" s="19">
        <f t="shared" si="14"/>
        <v>1.75</v>
      </c>
      <c r="N138" s="2">
        <v>1</v>
      </c>
      <c r="O138" s="2">
        <v>10</v>
      </c>
      <c r="P138" s="20">
        <f t="shared" si="12"/>
        <v>917.5</v>
      </c>
    </row>
    <row r="139" spans="1:16" x14ac:dyDescent="0.4">
      <c r="A139" s="22"/>
      <c r="B139" s="22"/>
      <c r="C139" s="2" t="s">
        <v>341</v>
      </c>
      <c r="D139" s="2">
        <v>2748</v>
      </c>
      <c r="E139" s="19">
        <v>4</v>
      </c>
      <c r="F139" s="19">
        <f t="shared" si="13"/>
        <v>687</v>
      </c>
      <c r="G139" s="2">
        <v>2</v>
      </c>
      <c r="H139" s="2">
        <v>375</v>
      </c>
      <c r="I139" s="2">
        <v>531</v>
      </c>
      <c r="J139" s="2">
        <v>453</v>
      </c>
      <c r="K139" s="2">
        <v>2748</v>
      </c>
      <c r="L139" s="19">
        <v>4</v>
      </c>
      <c r="M139" s="19">
        <f t="shared" si="14"/>
        <v>687</v>
      </c>
      <c r="N139" s="2">
        <v>2</v>
      </c>
      <c r="O139" s="2">
        <v>1359</v>
      </c>
      <c r="P139" s="20">
        <f t="shared" si="12"/>
        <v>2737</v>
      </c>
    </row>
    <row r="140" spans="1:16" x14ac:dyDescent="0.4">
      <c r="A140" s="22"/>
      <c r="B140" s="22"/>
      <c r="C140" s="2" t="s">
        <v>342</v>
      </c>
      <c r="D140" s="2">
        <v>410</v>
      </c>
      <c r="E140" s="19">
        <v>4</v>
      </c>
      <c r="F140" s="19">
        <f t="shared" si="13"/>
        <v>102.5</v>
      </c>
      <c r="G140" s="2">
        <v>11</v>
      </c>
      <c r="H140" s="2">
        <v>216</v>
      </c>
      <c r="I140" s="2">
        <v>303</v>
      </c>
      <c r="J140" s="2">
        <v>136</v>
      </c>
      <c r="K140" s="2">
        <v>9</v>
      </c>
      <c r="L140" s="19">
        <v>4</v>
      </c>
      <c r="M140" s="19">
        <f t="shared" si="14"/>
        <v>2.25</v>
      </c>
      <c r="N140" s="2">
        <v>0</v>
      </c>
      <c r="O140" s="2">
        <v>10</v>
      </c>
      <c r="P140" s="20">
        <f t="shared" si="12"/>
        <v>770.75</v>
      </c>
    </row>
    <row r="141" spans="1:16" x14ac:dyDescent="0.4">
      <c r="A141" s="22"/>
      <c r="B141" s="22"/>
      <c r="C141" s="2" t="s">
        <v>343</v>
      </c>
      <c r="D141" s="2">
        <v>456</v>
      </c>
      <c r="E141" s="19">
        <v>4</v>
      </c>
      <c r="F141" s="19">
        <f t="shared" si="13"/>
        <v>114</v>
      </c>
      <c r="G141" s="2">
        <v>0</v>
      </c>
      <c r="H141" s="2">
        <v>298</v>
      </c>
      <c r="I141" s="2">
        <v>145</v>
      </c>
      <c r="J141" s="2">
        <v>115</v>
      </c>
      <c r="K141" s="2">
        <v>456</v>
      </c>
      <c r="L141" s="19">
        <v>4</v>
      </c>
      <c r="M141" s="19">
        <f t="shared" si="14"/>
        <v>114</v>
      </c>
      <c r="N141" s="2">
        <v>0</v>
      </c>
      <c r="O141" s="2">
        <v>558</v>
      </c>
      <c r="P141" s="20">
        <f t="shared" si="12"/>
        <v>786</v>
      </c>
    </row>
    <row r="142" spans="1:16" x14ac:dyDescent="0.4">
      <c r="A142" s="22"/>
      <c r="B142" s="22"/>
      <c r="C142" s="2" t="s">
        <v>344</v>
      </c>
      <c r="D142" s="2">
        <v>130</v>
      </c>
      <c r="E142" s="19">
        <v>4</v>
      </c>
      <c r="F142" s="19">
        <f t="shared" si="13"/>
        <v>32.5</v>
      </c>
      <c r="G142" s="2">
        <v>2</v>
      </c>
      <c r="H142" s="2">
        <v>216</v>
      </c>
      <c r="I142" s="2">
        <v>33</v>
      </c>
      <c r="J142" s="2">
        <v>27</v>
      </c>
      <c r="K142" s="2">
        <v>0</v>
      </c>
      <c r="L142" s="19">
        <v>4</v>
      </c>
      <c r="M142" s="19">
        <f t="shared" si="14"/>
        <v>0</v>
      </c>
      <c r="N142" s="2">
        <v>3</v>
      </c>
      <c r="O142" s="2">
        <v>7</v>
      </c>
      <c r="P142" s="20">
        <f t="shared" si="12"/>
        <v>313.5</v>
      </c>
    </row>
    <row r="143" spans="1:16" x14ac:dyDescent="0.4">
      <c r="A143" s="22"/>
      <c r="B143" s="22"/>
      <c r="C143" s="2" t="s">
        <v>345</v>
      </c>
      <c r="D143" s="2">
        <v>799</v>
      </c>
      <c r="E143" s="19">
        <v>4</v>
      </c>
      <c r="F143" s="19">
        <f t="shared" si="13"/>
        <v>199.75</v>
      </c>
      <c r="G143" s="2">
        <v>12</v>
      </c>
      <c r="H143" s="2">
        <v>31</v>
      </c>
      <c r="I143" s="2">
        <v>218</v>
      </c>
      <c r="J143" s="2">
        <v>44</v>
      </c>
      <c r="K143" s="2">
        <v>2</v>
      </c>
      <c r="L143" s="19">
        <v>4</v>
      </c>
      <c r="M143" s="19">
        <f t="shared" si="14"/>
        <v>0.5</v>
      </c>
      <c r="N143" s="2">
        <v>2</v>
      </c>
      <c r="O143" s="2">
        <v>4</v>
      </c>
      <c r="P143" s="20">
        <f t="shared" si="12"/>
        <v>507.25</v>
      </c>
    </row>
    <row r="144" spans="1:16" x14ac:dyDescent="0.4">
      <c r="A144" s="22"/>
      <c r="B144" s="22"/>
      <c r="C144" s="2" t="s">
        <v>346</v>
      </c>
      <c r="D144" s="2">
        <v>140</v>
      </c>
      <c r="E144" s="19">
        <v>4</v>
      </c>
      <c r="F144" s="19">
        <f t="shared" si="13"/>
        <v>35</v>
      </c>
      <c r="G144" s="2">
        <v>38</v>
      </c>
      <c r="H144" s="2">
        <v>33</v>
      </c>
      <c r="I144" s="2">
        <v>145</v>
      </c>
      <c r="J144" s="2">
        <v>3</v>
      </c>
      <c r="K144" s="2">
        <v>0</v>
      </c>
      <c r="L144" s="19">
        <v>4</v>
      </c>
      <c r="M144" s="19">
        <f t="shared" si="14"/>
        <v>0</v>
      </c>
      <c r="N144" s="2">
        <v>3</v>
      </c>
      <c r="O144" s="2">
        <v>0</v>
      </c>
      <c r="P144" s="20">
        <f t="shared" si="12"/>
        <v>257</v>
      </c>
    </row>
    <row r="145" spans="1:16" x14ac:dyDescent="0.4">
      <c r="A145" s="22"/>
      <c r="B145" s="22"/>
      <c r="C145" s="2" t="s">
        <v>347</v>
      </c>
      <c r="D145" s="2">
        <v>481</v>
      </c>
      <c r="E145" s="19">
        <v>4</v>
      </c>
      <c r="F145" s="19">
        <f t="shared" si="13"/>
        <v>120.25</v>
      </c>
      <c r="G145" s="2">
        <v>59</v>
      </c>
      <c r="H145" s="2">
        <v>766</v>
      </c>
      <c r="I145" s="2">
        <v>310</v>
      </c>
      <c r="J145" s="2">
        <v>92</v>
      </c>
      <c r="K145" s="2">
        <v>481</v>
      </c>
      <c r="L145" s="19">
        <v>4</v>
      </c>
      <c r="M145" s="19">
        <f t="shared" si="14"/>
        <v>120.25</v>
      </c>
      <c r="N145" s="2">
        <v>59</v>
      </c>
      <c r="O145" s="2">
        <v>478</v>
      </c>
      <c r="P145" s="20">
        <f t="shared" si="12"/>
        <v>1526.5</v>
      </c>
    </row>
    <row r="146" spans="1:16" x14ac:dyDescent="0.4">
      <c r="A146" s="22"/>
      <c r="B146" s="22"/>
      <c r="C146" s="2" t="s">
        <v>348</v>
      </c>
      <c r="D146" s="2">
        <v>222</v>
      </c>
      <c r="E146" s="19">
        <v>4</v>
      </c>
      <c r="F146" s="19">
        <f t="shared" si="13"/>
        <v>55.5</v>
      </c>
      <c r="G146" s="2">
        <v>0</v>
      </c>
      <c r="H146" s="2">
        <v>26</v>
      </c>
      <c r="I146" s="2">
        <v>168</v>
      </c>
      <c r="J146" s="2">
        <v>28</v>
      </c>
      <c r="K146" s="2">
        <v>2</v>
      </c>
      <c r="L146" s="19">
        <v>4</v>
      </c>
      <c r="M146" s="19">
        <f t="shared" si="14"/>
        <v>0.5</v>
      </c>
      <c r="N146" s="2">
        <v>0</v>
      </c>
      <c r="O146" s="2">
        <v>8</v>
      </c>
      <c r="P146" s="20">
        <f t="shared" si="12"/>
        <v>278</v>
      </c>
    </row>
    <row r="147" spans="1:16" x14ac:dyDescent="0.4">
      <c r="A147" s="22"/>
      <c r="B147" s="22"/>
      <c r="C147" s="2" t="s">
        <v>349</v>
      </c>
      <c r="D147" s="2">
        <v>107</v>
      </c>
      <c r="E147" s="19">
        <v>4</v>
      </c>
      <c r="F147" s="19">
        <f t="shared" si="13"/>
        <v>26.75</v>
      </c>
      <c r="G147" s="2">
        <v>66</v>
      </c>
      <c r="H147" s="2">
        <v>26</v>
      </c>
      <c r="I147" s="2">
        <v>3</v>
      </c>
      <c r="J147" s="2">
        <v>5</v>
      </c>
      <c r="K147" s="2">
        <v>107</v>
      </c>
      <c r="L147" s="19">
        <v>4</v>
      </c>
      <c r="M147" s="19">
        <f t="shared" si="14"/>
        <v>26.75</v>
      </c>
      <c r="N147" s="2">
        <v>66</v>
      </c>
      <c r="O147" s="2">
        <v>34</v>
      </c>
      <c r="P147" s="20">
        <f t="shared" si="12"/>
        <v>219.5</v>
      </c>
    </row>
    <row r="148" spans="1:16" x14ac:dyDescent="0.4">
      <c r="A148" s="24" t="s">
        <v>350</v>
      </c>
      <c r="B148" s="25"/>
      <c r="C148" s="26"/>
      <c r="D148" s="5">
        <f>SUM(D137:D147)</f>
        <v>11954</v>
      </c>
      <c r="E148" s="19">
        <v>4</v>
      </c>
      <c r="F148" s="19">
        <f t="shared" si="13"/>
        <v>2988.5</v>
      </c>
      <c r="G148" s="5">
        <f>SUM(G137:G147)</f>
        <v>500</v>
      </c>
      <c r="H148" s="5">
        <f>SUM(H137:H147)</f>
        <v>2337</v>
      </c>
      <c r="I148" s="5">
        <f>SUM(I137:I147)</f>
        <v>3326</v>
      </c>
      <c r="J148" s="5">
        <f>SUM(J137:J147)</f>
        <v>1581</v>
      </c>
      <c r="K148" s="4">
        <f t="shared" ref="K148:O148" si="19">SUM(K137:K147)</f>
        <v>4408</v>
      </c>
      <c r="L148" s="19">
        <v>4</v>
      </c>
      <c r="M148" s="19">
        <f t="shared" si="14"/>
        <v>1102</v>
      </c>
      <c r="N148" s="4">
        <f t="shared" si="19"/>
        <v>395</v>
      </c>
      <c r="O148" s="4">
        <f t="shared" si="19"/>
        <v>4226</v>
      </c>
      <c r="P148" s="20">
        <f t="shared" si="12"/>
        <v>12229.5</v>
      </c>
    </row>
  </sheetData>
  <mergeCells count="33">
    <mergeCell ref="P3:P5"/>
    <mergeCell ref="P18:P20"/>
    <mergeCell ref="B6:B12"/>
    <mergeCell ref="A2:P2"/>
    <mergeCell ref="A1:P1"/>
    <mergeCell ref="K3:O3"/>
    <mergeCell ref="O4:O5"/>
    <mergeCell ref="K4:N4"/>
    <mergeCell ref="B18:B20"/>
    <mergeCell ref="C18:C20"/>
    <mergeCell ref="D18:J18"/>
    <mergeCell ref="K18:O18"/>
    <mergeCell ref="K19:N19"/>
    <mergeCell ref="O19:O20"/>
    <mergeCell ref="A122:C122"/>
    <mergeCell ref="A136:C136"/>
    <mergeCell ref="A148:C148"/>
    <mergeCell ref="A99:C99"/>
    <mergeCell ref="A109:C109"/>
    <mergeCell ref="D4:G4"/>
    <mergeCell ref="H4:J4"/>
    <mergeCell ref="A82:C82"/>
    <mergeCell ref="A49:C49"/>
    <mergeCell ref="A13:C13"/>
    <mergeCell ref="A16:J16"/>
    <mergeCell ref="A17:J17"/>
    <mergeCell ref="D19:G19"/>
    <mergeCell ref="H19:J19"/>
    <mergeCell ref="A18:A20"/>
    <mergeCell ref="A3:A5"/>
    <mergeCell ref="B3:B5"/>
    <mergeCell ref="C3:C5"/>
    <mergeCell ref="D3:J3"/>
  </mergeCells>
  <printOptions horizontalCentered="1"/>
  <pageMargins left="0.23622047244094491" right="0.15748031496062992" top="0.74803149606299213" bottom="0.35433070866141736" header="0.31496062992125984" footer="0.31496062992125984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19"/>
  <sheetViews>
    <sheetView zoomScale="60" zoomScaleNormal="60" workbookViewId="0">
      <selection sqref="A1:XFD1048576"/>
    </sheetView>
  </sheetViews>
  <sheetFormatPr defaultColWidth="9" defaultRowHeight="21" x14ac:dyDescent="0.4"/>
  <cols>
    <col min="1" max="1" width="6.09765625" style="16" customWidth="1"/>
    <col min="2" max="2" width="8.796875" style="16" customWidth="1"/>
    <col min="3" max="5" width="17.59765625" style="50" customWidth="1"/>
    <col min="6" max="6" width="11.3984375" style="50" customWidth="1"/>
    <col min="7" max="7" width="16" style="50" customWidth="1"/>
    <col min="8" max="9" width="21.69921875" style="50" customWidth="1"/>
    <col min="10" max="10" width="21.8984375" style="50" bestFit="1" customWidth="1"/>
    <col min="11" max="12" width="21.8984375" style="50" customWidth="1"/>
    <col min="13" max="13" width="10.8984375" style="50" customWidth="1"/>
    <col min="14" max="14" width="11" style="50" customWidth="1"/>
    <col min="15" max="15" width="12.09765625" style="16" customWidth="1"/>
    <col min="16" max="16" width="12.8984375" style="16" customWidth="1"/>
    <col min="17" max="16384" width="9" style="16"/>
  </cols>
  <sheetData>
    <row r="1" spans="1:16" s="388" customFormat="1" ht="25.8" x14ac:dyDescent="0.5">
      <c r="A1" s="286" t="s">
        <v>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</row>
    <row r="2" spans="1:16" s="388" customFormat="1" ht="21.75" customHeight="1" x14ac:dyDescent="0.5">
      <c r="A2" s="389" t="s">
        <v>1672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</row>
    <row r="3" spans="1:16" ht="18" customHeight="1" x14ac:dyDescent="0.4">
      <c r="A3" s="30" t="s">
        <v>1</v>
      </c>
      <c r="B3" s="30" t="s">
        <v>1659</v>
      </c>
      <c r="C3" s="30" t="s">
        <v>2</v>
      </c>
      <c r="D3" s="259" t="s">
        <v>178</v>
      </c>
      <c r="E3" s="259"/>
      <c r="F3" s="259"/>
      <c r="G3" s="259"/>
      <c r="H3" s="259"/>
      <c r="I3" s="259"/>
      <c r="J3" s="259"/>
      <c r="K3" s="279" t="s">
        <v>1341</v>
      </c>
      <c r="L3" s="279"/>
      <c r="M3" s="279"/>
      <c r="N3" s="279"/>
      <c r="O3" s="279"/>
      <c r="P3" s="251" t="s">
        <v>21</v>
      </c>
    </row>
    <row r="4" spans="1:16" s="37" customFormat="1" x14ac:dyDescent="0.25">
      <c r="A4" s="30"/>
      <c r="B4" s="30"/>
      <c r="C4" s="30"/>
      <c r="D4" s="68" t="s">
        <v>4</v>
      </c>
      <c r="E4" s="68"/>
      <c r="F4" s="68"/>
      <c r="G4" s="68"/>
      <c r="H4" s="68" t="s">
        <v>5</v>
      </c>
      <c r="I4" s="68"/>
      <c r="J4" s="68"/>
      <c r="K4" s="280" t="s">
        <v>4</v>
      </c>
      <c r="L4" s="280"/>
      <c r="M4" s="280"/>
      <c r="N4" s="280"/>
      <c r="O4" s="281" t="s">
        <v>5</v>
      </c>
      <c r="P4" s="251"/>
    </row>
    <row r="5" spans="1:16" s="37" customFormat="1" ht="50.25" customHeight="1" x14ac:dyDescent="0.25">
      <c r="A5" s="30"/>
      <c r="B5" s="30"/>
      <c r="C5" s="30"/>
      <c r="D5" s="260" t="s">
        <v>6</v>
      </c>
      <c r="E5" s="260"/>
      <c r="F5" s="260" t="s">
        <v>1654</v>
      </c>
      <c r="G5" s="260" t="s">
        <v>1625</v>
      </c>
      <c r="H5" s="260" t="s">
        <v>8</v>
      </c>
      <c r="I5" s="260" t="s">
        <v>9</v>
      </c>
      <c r="J5" s="260" t="s">
        <v>10</v>
      </c>
      <c r="K5" s="295" t="s">
        <v>180</v>
      </c>
      <c r="L5" s="295"/>
      <c r="M5" s="296" t="s">
        <v>1654</v>
      </c>
      <c r="N5" s="295" t="s">
        <v>181</v>
      </c>
      <c r="O5" s="281"/>
      <c r="P5" s="251"/>
    </row>
    <row r="6" spans="1:16" x14ac:dyDescent="0.4">
      <c r="A6" s="390">
        <v>1</v>
      </c>
      <c r="B6" s="300" t="s">
        <v>32</v>
      </c>
      <c r="C6" s="391" t="s">
        <v>351</v>
      </c>
      <c r="D6" s="91">
        <v>4661</v>
      </c>
      <c r="E6" s="224">
        <v>4</v>
      </c>
      <c r="F6" s="224">
        <f>D6/E6</f>
        <v>1165.25</v>
      </c>
      <c r="G6" s="91">
        <v>2494</v>
      </c>
      <c r="H6" s="91">
        <v>3964</v>
      </c>
      <c r="I6" s="91">
        <v>3598</v>
      </c>
      <c r="J6" s="91">
        <v>1433</v>
      </c>
      <c r="K6" s="91">
        <v>138</v>
      </c>
      <c r="L6" s="224">
        <v>4</v>
      </c>
      <c r="M6" s="224">
        <f>K6/L6</f>
        <v>34.5</v>
      </c>
      <c r="N6" s="91">
        <v>196</v>
      </c>
      <c r="O6" s="91">
        <v>190</v>
      </c>
      <c r="P6" s="53">
        <f>F6+G6+H6+I6+J6+M6+N6</f>
        <v>12884.75</v>
      </c>
    </row>
    <row r="7" spans="1:16" x14ac:dyDescent="0.4">
      <c r="A7" s="392">
        <v>2</v>
      </c>
      <c r="B7" s="301"/>
      <c r="C7" s="393" t="s">
        <v>352</v>
      </c>
      <c r="D7" s="8">
        <v>1288</v>
      </c>
      <c r="E7" s="221">
        <v>4</v>
      </c>
      <c r="F7" s="221">
        <f t="shared" ref="F7:F10" si="0">D7/E7</f>
        <v>322</v>
      </c>
      <c r="G7" s="8">
        <v>1283</v>
      </c>
      <c r="H7" s="8">
        <v>1498</v>
      </c>
      <c r="I7" s="8">
        <v>937</v>
      </c>
      <c r="J7" s="8">
        <v>166</v>
      </c>
      <c r="K7" s="8">
        <v>436</v>
      </c>
      <c r="L7" s="221">
        <v>4</v>
      </c>
      <c r="M7" s="221">
        <f t="shared" ref="M7:M10" si="1">K7/L7</f>
        <v>109</v>
      </c>
      <c r="N7" s="8">
        <v>498</v>
      </c>
      <c r="O7" s="8">
        <v>877</v>
      </c>
      <c r="P7" s="21">
        <f t="shared" ref="P7:P10" si="2">F7+G7+H7+I7+J7+M7+N7</f>
        <v>4813</v>
      </c>
    </row>
    <row r="8" spans="1:16" x14ac:dyDescent="0.4">
      <c r="A8" s="392">
        <v>3</v>
      </c>
      <c r="B8" s="301"/>
      <c r="C8" s="393" t="s">
        <v>353</v>
      </c>
      <c r="D8" s="8">
        <v>2086</v>
      </c>
      <c r="E8" s="221">
        <v>4</v>
      </c>
      <c r="F8" s="221">
        <f t="shared" si="0"/>
        <v>521.5</v>
      </c>
      <c r="G8" s="8">
        <v>1171</v>
      </c>
      <c r="H8" s="8">
        <v>2107</v>
      </c>
      <c r="I8" s="8">
        <v>1095</v>
      </c>
      <c r="J8" s="8">
        <v>488</v>
      </c>
      <c r="K8" s="8">
        <v>31</v>
      </c>
      <c r="L8" s="221">
        <v>4</v>
      </c>
      <c r="M8" s="221">
        <f t="shared" si="1"/>
        <v>7.75</v>
      </c>
      <c r="N8" s="8">
        <v>63</v>
      </c>
      <c r="O8" s="8">
        <v>85</v>
      </c>
      <c r="P8" s="21">
        <f t="shared" si="2"/>
        <v>5453.25</v>
      </c>
    </row>
    <row r="9" spans="1:16" x14ac:dyDescent="0.4">
      <c r="A9" s="392">
        <v>4</v>
      </c>
      <c r="B9" s="302"/>
      <c r="C9" s="393" t="s">
        <v>354</v>
      </c>
      <c r="D9" s="8">
        <v>1107</v>
      </c>
      <c r="E9" s="221">
        <v>4</v>
      </c>
      <c r="F9" s="221">
        <f t="shared" si="0"/>
        <v>276.75</v>
      </c>
      <c r="G9" s="8">
        <v>1163</v>
      </c>
      <c r="H9" s="8">
        <v>1770</v>
      </c>
      <c r="I9" s="8">
        <v>998</v>
      </c>
      <c r="J9" s="8">
        <v>400</v>
      </c>
      <c r="K9" s="8">
        <v>271</v>
      </c>
      <c r="L9" s="221">
        <v>4</v>
      </c>
      <c r="M9" s="221">
        <f t="shared" si="1"/>
        <v>67.75</v>
      </c>
      <c r="N9" s="8">
        <v>141</v>
      </c>
      <c r="O9" s="8">
        <v>885</v>
      </c>
      <c r="P9" s="21">
        <f t="shared" si="2"/>
        <v>4816.5</v>
      </c>
    </row>
    <row r="10" spans="1:16" s="268" customFormat="1" x14ac:dyDescent="0.4">
      <c r="A10" s="394" t="s">
        <v>21</v>
      </c>
      <c r="B10" s="395"/>
      <c r="C10" s="396"/>
      <c r="D10" s="275">
        <f>SUM(D6:D9)</f>
        <v>9142</v>
      </c>
      <c r="E10" s="264">
        <v>4</v>
      </c>
      <c r="F10" s="264">
        <f t="shared" si="0"/>
        <v>2285.5</v>
      </c>
      <c r="G10" s="275">
        <f>SUM(G6:G9)</f>
        <v>6111</v>
      </c>
      <c r="H10" s="275">
        <f>SUM(H6:H9)</f>
        <v>9339</v>
      </c>
      <c r="I10" s="275">
        <f>SUM(I6:I9)</f>
        <v>6628</v>
      </c>
      <c r="J10" s="275">
        <f>SUM(J6:J9)</f>
        <v>2487</v>
      </c>
      <c r="K10" s="276">
        <v>876</v>
      </c>
      <c r="L10" s="277">
        <v>4</v>
      </c>
      <c r="M10" s="277">
        <f t="shared" si="1"/>
        <v>219</v>
      </c>
      <c r="N10" s="276">
        <v>888</v>
      </c>
      <c r="O10" s="276">
        <v>2035</v>
      </c>
      <c r="P10" s="292">
        <f t="shared" si="2"/>
        <v>27957.5</v>
      </c>
    </row>
    <row r="11" spans="1:16" x14ac:dyDescent="0.4">
      <c r="A11" s="397"/>
      <c r="B11" s="397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6" x14ac:dyDescent="0.4">
      <c r="A12" s="397"/>
      <c r="B12" s="397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6" ht="23.4" x14ac:dyDescent="0.6">
      <c r="A13" s="398" t="s">
        <v>775</v>
      </c>
      <c r="B13" s="398"/>
      <c r="C13" s="398"/>
      <c r="D13" s="398"/>
      <c r="E13" s="398"/>
      <c r="F13" s="398"/>
      <c r="G13" s="398"/>
      <c r="H13" s="398"/>
      <c r="I13" s="398"/>
      <c r="J13" s="398"/>
      <c r="K13" s="399"/>
      <c r="L13" s="399"/>
    </row>
    <row r="14" spans="1:16" ht="23.4" x14ac:dyDescent="0.6">
      <c r="A14" s="400" t="s">
        <v>776</v>
      </c>
      <c r="B14" s="400"/>
      <c r="C14" s="400"/>
      <c r="D14" s="400"/>
      <c r="E14" s="400"/>
      <c r="F14" s="400"/>
      <c r="G14" s="400"/>
      <c r="H14" s="400"/>
      <c r="I14" s="400"/>
      <c r="J14" s="400"/>
      <c r="K14" s="401"/>
      <c r="L14" s="401"/>
    </row>
    <row r="15" spans="1:16" ht="18" customHeight="1" x14ac:dyDescent="0.4">
      <c r="A15" s="225" t="s">
        <v>1</v>
      </c>
      <c r="B15" s="225" t="s">
        <v>2</v>
      </c>
      <c r="C15" s="58" t="s">
        <v>178</v>
      </c>
      <c r="D15" s="59"/>
      <c r="E15" s="59"/>
      <c r="F15" s="59"/>
      <c r="G15" s="59"/>
      <c r="H15" s="59"/>
      <c r="I15" s="51"/>
      <c r="J15" s="235" t="s">
        <v>1341</v>
      </c>
      <c r="K15" s="236"/>
      <c r="L15" s="236"/>
      <c r="M15" s="236"/>
      <c r="N15" s="237"/>
      <c r="O15" s="239" t="s">
        <v>21</v>
      </c>
    </row>
    <row r="16" spans="1:16" s="37" customFormat="1" x14ac:dyDescent="0.25">
      <c r="A16" s="226"/>
      <c r="B16" s="226"/>
      <c r="C16" s="35" t="s">
        <v>4</v>
      </c>
      <c r="D16" s="33"/>
      <c r="E16" s="33"/>
      <c r="F16" s="34"/>
      <c r="G16" s="35" t="s">
        <v>5</v>
      </c>
      <c r="H16" s="33"/>
      <c r="I16" s="34"/>
      <c r="J16" s="232" t="s">
        <v>4</v>
      </c>
      <c r="K16" s="233"/>
      <c r="L16" s="233"/>
      <c r="M16" s="234"/>
      <c r="N16" s="238" t="s">
        <v>5</v>
      </c>
      <c r="O16" s="240"/>
    </row>
    <row r="17" spans="1:15" s="37" customFormat="1" ht="50.25" customHeight="1" x14ac:dyDescent="0.25">
      <c r="A17" s="227"/>
      <c r="B17" s="227"/>
      <c r="C17" s="52" t="s">
        <v>6</v>
      </c>
      <c r="D17" s="52"/>
      <c r="E17" s="52" t="s">
        <v>1654</v>
      </c>
      <c r="F17" s="52" t="s">
        <v>7</v>
      </c>
      <c r="G17" s="52" t="s">
        <v>8</v>
      </c>
      <c r="H17" s="52" t="s">
        <v>9</v>
      </c>
      <c r="I17" s="52" t="s">
        <v>10</v>
      </c>
      <c r="J17" s="219" t="s">
        <v>180</v>
      </c>
      <c r="K17" s="219"/>
      <c r="L17" s="220" t="s">
        <v>1654</v>
      </c>
      <c r="M17" s="219" t="s">
        <v>181</v>
      </c>
      <c r="N17" s="231"/>
      <c r="O17" s="241"/>
    </row>
    <row r="18" spans="1:15" ht="23.4" x14ac:dyDescent="0.6">
      <c r="A18" s="402">
        <v>1</v>
      </c>
      <c r="B18" s="403" t="s">
        <v>777</v>
      </c>
      <c r="C18" s="404">
        <v>259</v>
      </c>
      <c r="D18" s="19">
        <v>4</v>
      </c>
      <c r="E18" s="19">
        <f t="shared" ref="E18" si="3">C18/D18</f>
        <v>64.75</v>
      </c>
      <c r="F18" s="404">
        <v>33</v>
      </c>
      <c r="G18" s="404">
        <v>197</v>
      </c>
      <c r="H18" s="404">
        <v>123</v>
      </c>
      <c r="I18" s="404">
        <v>49</v>
      </c>
      <c r="J18" s="405">
        <v>8</v>
      </c>
      <c r="K18" s="19">
        <v>4</v>
      </c>
      <c r="L18" s="19">
        <f t="shared" ref="L18" si="4">J18/K18</f>
        <v>2</v>
      </c>
      <c r="M18" s="405">
        <v>7</v>
      </c>
      <c r="N18" s="405">
        <v>13</v>
      </c>
      <c r="O18" s="20">
        <f t="shared" ref="O18:O49" si="5">E18+F18+G18+H18+I18+L18+M18</f>
        <v>475.75</v>
      </c>
    </row>
    <row r="19" spans="1:15" ht="23.4" x14ac:dyDescent="0.6">
      <c r="A19" s="406">
        <v>2</v>
      </c>
      <c r="B19" s="407" t="s">
        <v>778</v>
      </c>
      <c r="C19" s="405">
        <v>103</v>
      </c>
      <c r="D19" s="19">
        <v>4</v>
      </c>
      <c r="E19" s="19">
        <f t="shared" ref="E19:E49" si="6">C19/D19</f>
        <v>25.75</v>
      </c>
      <c r="F19" s="405">
        <v>17</v>
      </c>
      <c r="G19" s="405">
        <v>19</v>
      </c>
      <c r="H19" s="405">
        <v>98</v>
      </c>
      <c r="I19" s="405">
        <v>14</v>
      </c>
      <c r="J19" s="405">
        <v>0</v>
      </c>
      <c r="K19" s="19">
        <v>4</v>
      </c>
      <c r="L19" s="19">
        <f t="shared" ref="L19:L49" si="7">J19/K19</f>
        <v>0</v>
      </c>
      <c r="M19" s="405">
        <v>7</v>
      </c>
      <c r="N19" s="405">
        <v>4</v>
      </c>
      <c r="O19" s="20">
        <f t="shared" si="5"/>
        <v>180.75</v>
      </c>
    </row>
    <row r="20" spans="1:15" ht="23.4" x14ac:dyDescent="0.6">
      <c r="A20" s="406">
        <v>3</v>
      </c>
      <c r="B20" s="407" t="s">
        <v>779</v>
      </c>
      <c r="C20" s="405">
        <v>17</v>
      </c>
      <c r="D20" s="19">
        <v>4</v>
      </c>
      <c r="E20" s="19">
        <f t="shared" si="6"/>
        <v>4.25</v>
      </c>
      <c r="F20" s="405">
        <v>17</v>
      </c>
      <c r="G20" s="405">
        <v>21</v>
      </c>
      <c r="H20" s="405">
        <v>0</v>
      </c>
      <c r="I20" s="405">
        <v>0</v>
      </c>
      <c r="J20" s="405">
        <v>1</v>
      </c>
      <c r="K20" s="19">
        <v>4</v>
      </c>
      <c r="L20" s="19">
        <f t="shared" si="7"/>
        <v>0.25</v>
      </c>
      <c r="M20" s="405">
        <v>1</v>
      </c>
      <c r="N20" s="405">
        <v>1</v>
      </c>
      <c r="O20" s="20">
        <f t="shared" si="5"/>
        <v>43.5</v>
      </c>
    </row>
    <row r="21" spans="1:15" ht="23.4" x14ac:dyDescent="0.6">
      <c r="A21" s="406">
        <v>4</v>
      </c>
      <c r="B21" s="407" t="s">
        <v>780</v>
      </c>
      <c r="C21" s="405">
        <v>209</v>
      </c>
      <c r="D21" s="19">
        <v>4</v>
      </c>
      <c r="E21" s="19">
        <f t="shared" si="6"/>
        <v>52.25</v>
      </c>
      <c r="F21" s="405">
        <v>59</v>
      </c>
      <c r="G21" s="405">
        <v>59</v>
      </c>
      <c r="H21" s="405">
        <v>12</v>
      </c>
      <c r="I21" s="405">
        <v>52</v>
      </c>
      <c r="J21" s="405">
        <v>22</v>
      </c>
      <c r="K21" s="19">
        <v>4</v>
      </c>
      <c r="L21" s="19">
        <f t="shared" si="7"/>
        <v>5.5</v>
      </c>
      <c r="M21" s="405">
        <v>22</v>
      </c>
      <c r="N21" s="405">
        <v>24</v>
      </c>
      <c r="O21" s="20">
        <f t="shared" si="5"/>
        <v>261.75</v>
      </c>
    </row>
    <row r="22" spans="1:15" ht="23.4" x14ac:dyDescent="0.6">
      <c r="A22" s="406">
        <v>5</v>
      </c>
      <c r="B22" s="407" t="s">
        <v>781</v>
      </c>
      <c r="C22" s="405">
        <v>71</v>
      </c>
      <c r="D22" s="19">
        <v>4</v>
      </c>
      <c r="E22" s="19">
        <f t="shared" si="6"/>
        <v>17.75</v>
      </c>
      <c r="F22" s="405">
        <v>23</v>
      </c>
      <c r="G22" s="405">
        <v>0</v>
      </c>
      <c r="H22" s="405">
        <v>97</v>
      </c>
      <c r="I22" s="405">
        <v>30</v>
      </c>
      <c r="J22" s="405">
        <v>9</v>
      </c>
      <c r="K22" s="19">
        <v>4</v>
      </c>
      <c r="L22" s="19">
        <f t="shared" si="7"/>
        <v>2.25</v>
      </c>
      <c r="M22" s="405">
        <v>4</v>
      </c>
      <c r="N22" s="405">
        <v>4</v>
      </c>
      <c r="O22" s="20">
        <f t="shared" si="5"/>
        <v>174</v>
      </c>
    </row>
    <row r="23" spans="1:15" ht="23.4" x14ac:dyDescent="0.6">
      <c r="A23" s="406">
        <v>6</v>
      </c>
      <c r="B23" s="407" t="s">
        <v>782</v>
      </c>
      <c r="C23" s="405">
        <v>111</v>
      </c>
      <c r="D23" s="19">
        <v>4</v>
      </c>
      <c r="E23" s="19">
        <f t="shared" si="6"/>
        <v>27.75</v>
      </c>
      <c r="F23" s="405">
        <v>131</v>
      </c>
      <c r="G23" s="405">
        <v>83</v>
      </c>
      <c r="H23" s="405">
        <v>6</v>
      </c>
      <c r="I23" s="405">
        <v>2</v>
      </c>
      <c r="J23" s="405">
        <v>0</v>
      </c>
      <c r="K23" s="19">
        <v>4</v>
      </c>
      <c r="L23" s="19">
        <f t="shared" si="7"/>
        <v>0</v>
      </c>
      <c r="M23" s="405">
        <v>2</v>
      </c>
      <c r="N23" s="405">
        <v>0</v>
      </c>
      <c r="O23" s="20">
        <f t="shared" si="5"/>
        <v>251.75</v>
      </c>
    </row>
    <row r="24" spans="1:15" ht="23.4" x14ac:dyDescent="0.6">
      <c r="A24" s="406">
        <v>7</v>
      </c>
      <c r="B24" s="407" t="s">
        <v>783</v>
      </c>
      <c r="C24" s="405">
        <v>55</v>
      </c>
      <c r="D24" s="19">
        <v>4</v>
      </c>
      <c r="E24" s="19">
        <f t="shared" si="6"/>
        <v>13.75</v>
      </c>
      <c r="F24" s="405">
        <v>19</v>
      </c>
      <c r="G24" s="405">
        <v>6</v>
      </c>
      <c r="H24" s="405">
        <v>141</v>
      </c>
      <c r="I24" s="405">
        <v>25</v>
      </c>
      <c r="J24" s="405">
        <v>1</v>
      </c>
      <c r="K24" s="19">
        <v>4</v>
      </c>
      <c r="L24" s="19">
        <f t="shared" si="7"/>
        <v>0.25</v>
      </c>
      <c r="M24" s="405">
        <v>4</v>
      </c>
      <c r="N24" s="405">
        <v>0</v>
      </c>
      <c r="O24" s="20">
        <f t="shared" si="5"/>
        <v>209</v>
      </c>
    </row>
    <row r="25" spans="1:15" ht="23.4" x14ac:dyDescent="0.6">
      <c r="A25" s="406">
        <v>8</v>
      </c>
      <c r="B25" s="407" t="s">
        <v>784</v>
      </c>
      <c r="C25" s="405">
        <v>117</v>
      </c>
      <c r="D25" s="19">
        <v>4</v>
      </c>
      <c r="E25" s="19">
        <f t="shared" si="6"/>
        <v>29.25</v>
      </c>
      <c r="F25" s="405">
        <v>12</v>
      </c>
      <c r="G25" s="405">
        <v>11</v>
      </c>
      <c r="H25" s="405">
        <v>119</v>
      </c>
      <c r="I25" s="405">
        <v>28</v>
      </c>
      <c r="J25" s="405">
        <v>0</v>
      </c>
      <c r="K25" s="19">
        <v>4</v>
      </c>
      <c r="L25" s="19">
        <f t="shared" si="7"/>
        <v>0</v>
      </c>
      <c r="M25" s="405">
        <v>0</v>
      </c>
      <c r="N25" s="405">
        <v>7</v>
      </c>
      <c r="O25" s="20">
        <f t="shared" si="5"/>
        <v>199.25</v>
      </c>
    </row>
    <row r="26" spans="1:15" ht="23.4" x14ac:dyDescent="0.6">
      <c r="A26" s="406">
        <v>9</v>
      </c>
      <c r="B26" s="407" t="s">
        <v>785</v>
      </c>
      <c r="C26" s="405">
        <v>18</v>
      </c>
      <c r="D26" s="19">
        <v>4</v>
      </c>
      <c r="E26" s="19">
        <f t="shared" si="6"/>
        <v>4.5</v>
      </c>
      <c r="F26" s="405">
        <v>18</v>
      </c>
      <c r="G26" s="405">
        <v>40</v>
      </c>
      <c r="H26" s="405">
        <v>33</v>
      </c>
      <c r="I26" s="405">
        <v>9</v>
      </c>
      <c r="J26" s="405">
        <v>1</v>
      </c>
      <c r="K26" s="19">
        <v>4</v>
      </c>
      <c r="L26" s="19">
        <f t="shared" si="7"/>
        <v>0.25</v>
      </c>
      <c r="M26" s="405">
        <v>0</v>
      </c>
      <c r="N26" s="405">
        <v>2</v>
      </c>
      <c r="O26" s="20">
        <f t="shared" si="5"/>
        <v>104.75</v>
      </c>
    </row>
    <row r="27" spans="1:15" ht="23.4" x14ac:dyDescent="0.6">
      <c r="A27" s="406">
        <v>10</v>
      </c>
      <c r="B27" s="407" t="s">
        <v>786</v>
      </c>
      <c r="C27" s="405">
        <v>95</v>
      </c>
      <c r="D27" s="19">
        <v>4</v>
      </c>
      <c r="E27" s="19">
        <f t="shared" si="6"/>
        <v>23.75</v>
      </c>
      <c r="F27" s="405">
        <v>42</v>
      </c>
      <c r="G27" s="405">
        <v>253</v>
      </c>
      <c r="H27" s="405">
        <v>109</v>
      </c>
      <c r="I27" s="405">
        <v>20</v>
      </c>
      <c r="J27" s="405">
        <v>2</v>
      </c>
      <c r="K27" s="19">
        <v>4</v>
      </c>
      <c r="L27" s="19">
        <f t="shared" si="7"/>
        <v>0.5</v>
      </c>
      <c r="M27" s="405">
        <v>0</v>
      </c>
      <c r="N27" s="405">
        <v>6</v>
      </c>
      <c r="O27" s="20">
        <f t="shared" si="5"/>
        <v>448.25</v>
      </c>
    </row>
    <row r="28" spans="1:15" ht="23.4" x14ac:dyDescent="0.6">
      <c r="A28" s="406">
        <v>11</v>
      </c>
      <c r="B28" s="407" t="s">
        <v>787</v>
      </c>
      <c r="C28" s="405">
        <v>187</v>
      </c>
      <c r="D28" s="19">
        <v>4</v>
      </c>
      <c r="E28" s="19">
        <f t="shared" si="6"/>
        <v>46.75</v>
      </c>
      <c r="F28" s="405">
        <v>95</v>
      </c>
      <c r="G28" s="405">
        <v>89</v>
      </c>
      <c r="H28" s="405">
        <v>105</v>
      </c>
      <c r="I28" s="405">
        <v>33</v>
      </c>
      <c r="J28" s="405">
        <v>3</v>
      </c>
      <c r="K28" s="19">
        <v>4</v>
      </c>
      <c r="L28" s="19">
        <f t="shared" si="7"/>
        <v>0.75</v>
      </c>
      <c r="M28" s="405">
        <v>1</v>
      </c>
      <c r="N28" s="405">
        <v>1</v>
      </c>
      <c r="O28" s="20">
        <f t="shared" si="5"/>
        <v>370.5</v>
      </c>
    </row>
    <row r="29" spans="1:15" ht="23.4" x14ac:dyDescent="0.6">
      <c r="A29" s="406">
        <v>12</v>
      </c>
      <c r="B29" s="407" t="s">
        <v>788</v>
      </c>
      <c r="C29" s="405">
        <v>59</v>
      </c>
      <c r="D29" s="19">
        <v>4</v>
      </c>
      <c r="E29" s="19">
        <f t="shared" si="6"/>
        <v>14.75</v>
      </c>
      <c r="F29" s="405">
        <v>31</v>
      </c>
      <c r="G29" s="405">
        <v>62</v>
      </c>
      <c r="H29" s="405">
        <v>15</v>
      </c>
      <c r="I29" s="405">
        <v>26</v>
      </c>
      <c r="J29" s="405">
        <v>0</v>
      </c>
      <c r="K29" s="19">
        <v>4</v>
      </c>
      <c r="L29" s="19">
        <f t="shared" si="7"/>
        <v>0</v>
      </c>
      <c r="M29" s="405">
        <v>2</v>
      </c>
      <c r="N29" s="405">
        <v>6</v>
      </c>
      <c r="O29" s="20">
        <f t="shared" si="5"/>
        <v>150.75</v>
      </c>
    </row>
    <row r="30" spans="1:15" ht="23.4" x14ac:dyDescent="0.6">
      <c r="A30" s="406">
        <v>13</v>
      </c>
      <c r="B30" s="407" t="s">
        <v>789</v>
      </c>
      <c r="C30" s="405">
        <v>612</v>
      </c>
      <c r="D30" s="19">
        <v>4</v>
      </c>
      <c r="E30" s="19">
        <f t="shared" si="6"/>
        <v>153</v>
      </c>
      <c r="F30" s="405">
        <v>151</v>
      </c>
      <c r="G30" s="405">
        <v>739</v>
      </c>
      <c r="H30" s="405">
        <v>181</v>
      </c>
      <c r="I30" s="405">
        <v>136</v>
      </c>
      <c r="J30" s="405">
        <v>11</v>
      </c>
      <c r="K30" s="19">
        <v>4</v>
      </c>
      <c r="L30" s="19">
        <f t="shared" si="7"/>
        <v>2.75</v>
      </c>
      <c r="M30" s="405">
        <v>56</v>
      </c>
      <c r="N30" s="405">
        <v>16</v>
      </c>
      <c r="O30" s="20">
        <f t="shared" si="5"/>
        <v>1418.75</v>
      </c>
    </row>
    <row r="31" spans="1:15" ht="23.4" x14ac:dyDescent="0.6">
      <c r="A31" s="406">
        <v>14</v>
      </c>
      <c r="B31" s="407" t="s">
        <v>790</v>
      </c>
      <c r="C31" s="405">
        <v>130</v>
      </c>
      <c r="D31" s="19">
        <v>4</v>
      </c>
      <c r="E31" s="19">
        <f t="shared" si="6"/>
        <v>32.5</v>
      </c>
      <c r="F31" s="405">
        <v>17</v>
      </c>
      <c r="G31" s="405">
        <v>318</v>
      </c>
      <c r="H31" s="405">
        <v>99</v>
      </c>
      <c r="I31" s="405">
        <v>57</v>
      </c>
      <c r="J31" s="405">
        <v>4</v>
      </c>
      <c r="K31" s="19">
        <v>4</v>
      </c>
      <c r="L31" s="19">
        <f t="shared" si="7"/>
        <v>1</v>
      </c>
      <c r="M31" s="405">
        <v>6</v>
      </c>
      <c r="N31" s="405">
        <v>6</v>
      </c>
      <c r="O31" s="20">
        <f t="shared" si="5"/>
        <v>530.5</v>
      </c>
    </row>
    <row r="32" spans="1:15" ht="23.4" x14ac:dyDescent="0.6">
      <c r="A32" s="406">
        <v>15</v>
      </c>
      <c r="B32" s="407" t="s">
        <v>791</v>
      </c>
      <c r="C32" s="405">
        <v>23</v>
      </c>
      <c r="D32" s="19">
        <v>4</v>
      </c>
      <c r="E32" s="19">
        <f t="shared" si="6"/>
        <v>5.75</v>
      </c>
      <c r="F32" s="405">
        <v>27</v>
      </c>
      <c r="G32" s="405">
        <v>7</v>
      </c>
      <c r="H32" s="405">
        <v>13</v>
      </c>
      <c r="I32" s="405">
        <v>8</v>
      </c>
      <c r="J32" s="405">
        <v>0</v>
      </c>
      <c r="K32" s="19">
        <v>4</v>
      </c>
      <c r="L32" s="19">
        <f t="shared" si="7"/>
        <v>0</v>
      </c>
      <c r="M32" s="405">
        <v>0</v>
      </c>
      <c r="N32" s="405">
        <v>2</v>
      </c>
      <c r="O32" s="20">
        <f t="shared" si="5"/>
        <v>60.75</v>
      </c>
    </row>
    <row r="33" spans="1:15" ht="23.4" x14ac:dyDescent="0.6">
      <c r="A33" s="406">
        <v>16</v>
      </c>
      <c r="B33" s="407" t="s">
        <v>792</v>
      </c>
      <c r="C33" s="405">
        <v>55</v>
      </c>
      <c r="D33" s="19">
        <v>4</v>
      </c>
      <c r="E33" s="19">
        <f t="shared" si="6"/>
        <v>13.75</v>
      </c>
      <c r="F33" s="405">
        <v>55</v>
      </c>
      <c r="G33" s="405">
        <v>82</v>
      </c>
      <c r="H33" s="405">
        <v>23</v>
      </c>
      <c r="I33" s="405">
        <v>19</v>
      </c>
      <c r="J33" s="405">
        <v>0</v>
      </c>
      <c r="K33" s="19">
        <v>4</v>
      </c>
      <c r="L33" s="19">
        <f t="shared" si="7"/>
        <v>0</v>
      </c>
      <c r="M33" s="405">
        <v>4</v>
      </c>
      <c r="N33" s="405">
        <v>3</v>
      </c>
      <c r="O33" s="20">
        <f t="shared" si="5"/>
        <v>196.75</v>
      </c>
    </row>
    <row r="34" spans="1:15" ht="23.4" x14ac:dyDescent="0.6">
      <c r="A34" s="406">
        <v>17</v>
      </c>
      <c r="B34" s="407" t="s">
        <v>793</v>
      </c>
      <c r="C34" s="405">
        <v>279</v>
      </c>
      <c r="D34" s="19">
        <v>4</v>
      </c>
      <c r="E34" s="19">
        <f t="shared" si="6"/>
        <v>69.75</v>
      </c>
      <c r="F34" s="405">
        <v>12</v>
      </c>
      <c r="G34" s="405">
        <v>53</v>
      </c>
      <c r="H34" s="405">
        <v>31</v>
      </c>
      <c r="I34" s="405">
        <v>17</v>
      </c>
      <c r="J34" s="405">
        <v>26</v>
      </c>
      <c r="K34" s="19">
        <v>4</v>
      </c>
      <c r="L34" s="19">
        <f t="shared" si="7"/>
        <v>6.5</v>
      </c>
      <c r="M34" s="405">
        <v>6</v>
      </c>
      <c r="N34" s="405">
        <v>15</v>
      </c>
      <c r="O34" s="20">
        <f t="shared" si="5"/>
        <v>195.25</v>
      </c>
    </row>
    <row r="35" spans="1:15" ht="23.4" x14ac:dyDescent="0.6">
      <c r="A35" s="406">
        <v>18</v>
      </c>
      <c r="B35" s="407" t="s">
        <v>794</v>
      </c>
      <c r="C35" s="405">
        <v>699</v>
      </c>
      <c r="D35" s="19">
        <v>4</v>
      </c>
      <c r="E35" s="19">
        <f t="shared" si="6"/>
        <v>174.75</v>
      </c>
      <c r="F35" s="405">
        <v>255</v>
      </c>
      <c r="G35" s="405">
        <v>272</v>
      </c>
      <c r="H35" s="405">
        <v>1169</v>
      </c>
      <c r="I35" s="405">
        <v>568</v>
      </c>
      <c r="J35" s="405">
        <v>5</v>
      </c>
      <c r="K35" s="19">
        <v>4</v>
      </c>
      <c r="L35" s="19">
        <f t="shared" si="7"/>
        <v>1.25</v>
      </c>
      <c r="M35" s="405">
        <v>27</v>
      </c>
      <c r="N35" s="405">
        <v>12</v>
      </c>
      <c r="O35" s="20">
        <f t="shared" si="5"/>
        <v>2467</v>
      </c>
    </row>
    <row r="36" spans="1:15" ht="23.4" x14ac:dyDescent="0.6">
      <c r="A36" s="406">
        <v>19</v>
      </c>
      <c r="B36" s="407" t="s">
        <v>795</v>
      </c>
      <c r="C36" s="405">
        <v>67</v>
      </c>
      <c r="D36" s="19">
        <v>4</v>
      </c>
      <c r="E36" s="19">
        <f t="shared" si="6"/>
        <v>16.75</v>
      </c>
      <c r="F36" s="405">
        <v>67</v>
      </c>
      <c r="G36" s="405">
        <v>67</v>
      </c>
      <c r="H36" s="405">
        <v>60</v>
      </c>
      <c r="I36" s="405">
        <v>2</v>
      </c>
      <c r="J36" s="405">
        <v>3</v>
      </c>
      <c r="K36" s="19">
        <v>4</v>
      </c>
      <c r="L36" s="19">
        <f t="shared" si="7"/>
        <v>0.75</v>
      </c>
      <c r="M36" s="405">
        <v>3</v>
      </c>
      <c r="N36" s="405">
        <v>5</v>
      </c>
      <c r="O36" s="20">
        <f t="shared" si="5"/>
        <v>216.5</v>
      </c>
    </row>
    <row r="37" spans="1:15" ht="23.4" x14ac:dyDescent="0.6">
      <c r="A37" s="406">
        <v>20</v>
      </c>
      <c r="B37" s="407" t="s">
        <v>796</v>
      </c>
      <c r="C37" s="405">
        <v>160</v>
      </c>
      <c r="D37" s="19">
        <v>4</v>
      </c>
      <c r="E37" s="19">
        <f t="shared" si="6"/>
        <v>40</v>
      </c>
      <c r="F37" s="405">
        <v>170</v>
      </c>
      <c r="G37" s="405">
        <v>62</v>
      </c>
      <c r="H37" s="405">
        <v>224</v>
      </c>
      <c r="I37" s="405">
        <v>21</v>
      </c>
      <c r="J37" s="405">
        <v>1</v>
      </c>
      <c r="K37" s="19">
        <v>4</v>
      </c>
      <c r="L37" s="19">
        <f t="shared" si="7"/>
        <v>0.25</v>
      </c>
      <c r="M37" s="405">
        <v>4</v>
      </c>
      <c r="N37" s="405">
        <v>1</v>
      </c>
      <c r="O37" s="20">
        <f t="shared" si="5"/>
        <v>521.25</v>
      </c>
    </row>
    <row r="38" spans="1:15" ht="23.4" x14ac:dyDescent="0.6">
      <c r="A38" s="406">
        <v>21</v>
      </c>
      <c r="B38" s="407" t="s">
        <v>797</v>
      </c>
      <c r="C38" s="405">
        <v>418</v>
      </c>
      <c r="D38" s="19">
        <v>4</v>
      </c>
      <c r="E38" s="19">
        <f t="shared" si="6"/>
        <v>104.5</v>
      </c>
      <c r="F38" s="405">
        <v>418</v>
      </c>
      <c r="G38" s="405">
        <v>118</v>
      </c>
      <c r="H38" s="405">
        <v>399</v>
      </c>
      <c r="I38" s="405">
        <v>167</v>
      </c>
      <c r="J38" s="405">
        <v>5</v>
      </c>
      <c r="K38" s="19">
        <v>4</v>
      </c>
      <c r="L38" s="19">
        <f t="shared" si="7"/>
        <v>1.25</v>
      </c>
      <c r="M38" s="405">
        <v>5</v>
      </c>
      <c r="N38" s="405">
        <v>17</v>
      </c>
      <c r="O38" s="20">
        <f t="shared" si="5"/>
        <v>1212.75</v>
      </c>
    </row>
    <row r="39" spans="1:15" ht="23.4" x14ac:dyDescent="0.6">
      <c r="A39" s="406">
        <v>22</v>
      </c>
      <c r="B39" s="407" t="s">
        <v>798</v>
      </c>
      <c r="C39" s="405">
        <v>69</v>
      </c>
      <c r="D39" s="19">
        <v>4</v>
      </c>
      <c r="E39" s="19">
        <f t="shared" si="6"/>
        <v>17.25</v>
      </c>
      <c r="F39" s="405">
        <v>299</v>
      </c>
      <c r="G39" s="405">
        <v>142</v>
      </c>
      <c r="H39" s="405">
        <v>142</v>
      </c>
      <c r="I39" s="405">
        <v>38</v>
      </c>
      <c r="J39" s="405">
        <v>0</v>
      </c>
      <c r="K39" s="19">
        <v>4</v>
      </c>
      <c r="L39" s="19">
        <f t="shared" si="7"/>
        <v>0</v>
      </c>
      <c r="M39" s="405">
        <v>1</v>
      </c>
      <c r="N39" s="405">
        <v>1</v>
      </c>
      <c r="O39" s="20">
        <f t="shared" si="5"/>
        <v>639.25</v>
      </c>
    </row>
    <row r="40" spans="1:15" ht="23.4" x14ac:dyDescent="0.6">
      <c r="A40" s="406">
        <v>23</v>
      </c>
      <c r="B40" s="407" t="s">
        <v>799</v>
      </c>
      <c r="C40" s="405">
        <v>58</v>
      </c>
      <c r="D40" s="19">
        <v>4</v>
      </c>
      <c r="E40" s="19">
        <f t="shared" si="6"/>
        <v>14.5</v>
      </c>
      <c r="F40" s="405">
        <v>200</v>
      </c>
      <c r="G40" s="405">
        <v>160</v>
      </c>
      <c r="H40" s="405">
        <v>82</v>
      </c>
      <c r="I40" s="405">
        <v>11</v>
      </c>
      <c r="J40" s="405">
        <v>6</v>
      </c>
      <c r="K40" s="19">
        <v>4</v>
      </c>
      <c r="L40" s="19">
        <f t="shared" si="7"/>
        <v>1.5</v>
      </c>
      <c r="M40" s="405">
        <v>6</v>
      </c>
      <c r="N40" s="405">
        <v>6</v>
      </c>
      <c r="O40" s="20">
        <f t="shared" si="5"/>
        <v>475</v>
      </c>
    </row>
    <row r="41" spans="1:15" ht="23.4" x14ac:dyDescent="0.6">
      <c r="A41" s="406">
        <v>24</v>
      </c>
      <c r="B41" s="408" t="s">
        <v>800</v>
      </c>
      <c r="C41" s="405">
        <v>86</v>
      </c>
      <c r="D41" s="19">
        <v>4</v>
      </c>
      <c r="E41" s="19">
        <f t="shared" si="6"/>
        <v>21.5</v>
      </c>
      <c r="F41" s="405">
        <v>23</v>
      </c>
      <c r="G41" s="405">
        <v>82</v>
      </c>
      <c r="H41" s="405">
        <v>55</v>
      </c>
      <c r="I41" s="405">
        <v>27</v>
      </c>
      <c r="J41" s="405">
        <v>1</v>
      </c>
      <c r="K41" s="19">
        <v>4</v>
      </c>
      <c r="L41" s="19">
        <f t="shared" si="7"/>
        <v>0.25</v>
      </c>
      <c r="M41" s="405">
        <v>6</v>
      </c>
      <c r="N41" s="405">
        <v>5</v>
      </c>
      <c r="O41" s="20">
        <f t="shared" si="5"/>
        <v>214.75</v>
      </c>
    </row>
    <row r="42" spans="1:15" ht="23.4" x14ac:dyDescent="0.6">
      <c r="A42" s="406">
        <v>25</v>
      </c>
      <c r="B42" s="408" t="s">
        <v>801</v>
      </c>
      <c r="C42" s="405">
        <v>32</v>
      </c>
      <c r="D42" s="19">
        <v>4</v>
      </c>
      <c r="E42" s="19">
        <f t="shared" si="6"/>
        <v>8</v>
      </c>
      <c r="F42" s="405">
        <v>4</v>
      </c>
      <c r="G42" s="405">
        <v>19</v>
      </c>
      <c r="H42" s="405">
        <v>1</v>
      </c>
      <c r="I42" s="405">
        <v>0</v>
      </c>
      <c r="J42" s="405">
        <v>0</v>
      </c>
      <c r="K42" s="19">
        <v>4</v>
      </c>
      <c r="L42" s="19">
        <f t="shared" si="7"/>
        <v>0</v>
      </c>
      <c r="M42" s="405">
        <v>1</v>
      </c>
      <c r="N42" s="405">
        <v>0</v>
      </c>
      <c r="O42" s="20">
        <f t="shared" si="5"/>
        <v>33</v>
      </c>
    </row>
    <row r="43" spans="1:15" ht="23.4" x14ac:dyDescent="0.6">
      <c r="A43" s="406">
        <v>26</v>
      </c>
      <c r="B43" s="408" t="s">
        <v>802</v>
      </c>
      <c r="C43" s="405">
        <v>148</v>
      </c>
      <c r="D43" s="19">
        <v>4</v>
      </c>
      <c r="E43" s="19">
        <f t="shared" si="6"/>
        <v>37</v>
      </c>
      <c r="F43" s="405">
        <v>9</v>
      </c>
      <c r="G43" s="405">
        <v>278</v>
      </c>
      <c r="H43" s="405">
        <v>72</v>
      </c>
      <c r="I43" s="405">
        <v>14</v>
      </c>
      <c r="J43" s="405">
        <v>0</v>
      </c>
      <c r="K43" s="19">
        <v>4</v>
      </c>
      <c r="L43" s="19">
        <f t="shared" si="7"/>
        <v>0</v>
      </c>
      <c r="M43" s="405">
        <v>1</v>
      </c>
      <c r="N43" s="405">
        <v>9</v>
      </c>
      <c r="O43" s="20">
        <f t="shared" si="5"/>
        <v>411</v>
      </c>
    </row>
    <row r="44" spans="1:15" ht="23.4" x14ac:dyDescent="0.6">
      <c r="A44" s="406">
        <v>27</v>
      </c>
      <c r="B44" s="408" t="s">
        <v>803</v>
      </c>
      <c r="C44" s="405">
        <v>161</v>
      </c>
      <c r="D44" s="19">
        <v>4</v>
      </c>
      <c r="E44" s="19">
        <f t="shared" si="6"/>
        <v>40.25</v>
      </c>
      <c r="F44" s="405">
        <v>0</v>
      </c>
      <c r="G44" s="405">
        <v>259</v>
      </c>
      <c r="H44" s="405">
        <v>21</v>
      </c>
      <c r="I44" s="405">
        <v>16</v>
      </c>
      <c r="J44" s="405">
        <v>16</v>
      </c>
      <c r="K44" s="19">
        <v>4</v>
      </c>
      <c r="L44" s="19">
        <f t="shared" si="7"/>
        <v>4</v>
      </c>
      <c r="M44" s="405">
        <v>7</v>
      </c>
      <c r="N44" s="405">
        <v>7</v>
      </c>
      <c r="O44" s="20">
        <f t="shared" si="5"/>
        <v>347.25</v>
      </c>
    </row>
    <row r="45" spans="1:15" ht="23.4" x14ac:dyDescent="0.6">
      <c r="A45" s="406">
        <v>28</v>
      </c>
      <c r="B45" s="408" t="s">
        <v>804</v>
      </c>
      <c r="C45" s="405">
        <v>79</v>
      </c>
      <c r="D45" s="19">
        <v>4</v>
      </c>
      <c r="E45" s="19">
        <f t="shared" si="6"/>
        <v>19.75</v>
      </c>
      <c r="F45" s="405">
        <v>16</v>
      </c>
      <c r="G45" s="405">
        <v>97</v>
      </c>
      <c r="H45" s="405">
        <v>30</v>
      </c>
      <c r="I45" s="405">
        <v>11</v>
      </c>
      <c r="J45" s="405">
        <v>0</v>
      </c>
      <c r="K45" s="19">
        <v>4</v>
      </c>
      <c r="L45" s="19">
        <f t="shared" si="7"/>
        <v>0</v>
      </c>
      <c r="M45" s="405">
        <v>0</v>
      </c>
      <c r="N45" s="405">
        <v>3</v>
      </c>
      <c r="O45" s="20">
        <f t="shared" si="5"/>
        <v>173.75</v>
      </c>
    </row>
    <row r="46" spans="1:15" ht="23.4" x14ac:dyDescent="0.6">
      <c r="A46" s="406">
        <v>29</v>
      </c>
      <c r="B46" s="408" t="s">
        <v>805</v>
      </c>
      <c r="C46" s="405">
        <v>119</v>
      </c>
      <c r="D46" s="19">
        <v>4</v>
      </c>
      <c r="E46" s="19">
        <f t="shared" si="6"/>
        <v>29.75</v>
      </c>
      <c r="F46" s="405">
        <v>119</v>
      </c>
      <c r="G46" s="405">
        <v>98</v>
      </c>
      <c r="H46" s="405">
        <v>72</v>
      </c>
      <c r="I46" s="405">
        <v>1</v>
      </c>
      <c r="J46" s="405">
        <v>7</v>
      </c>
      <c r="K46" s="19">
        <v>4</v>
      </c>
      <c r="L46" s="19">
        <f t="shared" si="7"/>
        <v>1.75</v>
      </c>
      <c r="M46" s="405">
        <v>7</v>
      </c>
      <c r="N46" s="405">
        <v>12</v>
      </c>
      <c r="O46" s="20">
        <f t="shared" si="5"/>
        <v>328.5</v>
      </c>
    </row>
    <row r="47" spans="1:15" ht="23.4" x14ac:dyDescent="0.6">
      <c r="A47" s="406">
        <v>30</v>
      </c>
      <c r="B47" s="408" t="s">
        <v>806</v>
      </c>
      <c r="C47" s="405">
        <v>137</v>
      </c>
      <c r="D47" s="19">
        <v>4</v>
      </c>
      <c r="E47" s="19">
        <f t="shared" si="6"/>
        <v>34.25</v>
      </c>
      <c r="F47" s="405">
        <v>137</v>
      </c>
      <c r="G47" s="405">
        <v>245</v>
      </c>
      <c r="H47" s="405">
        <v>58</v>
      </c>
      <c r="I47" s="405">
        <v>30</v>
      </c>
      <c r="J47" s="405">
        <v>6</v>
      </c>
      <c r="K47" s="19">
        <v>4</v>
      </c>
      <c r="L47" s="19">
        <f t="shared" si="7"/>
        <v>1.5</v>
      </c>
      <c r="M47" s="405">
        <v>6</v>
      </c>
      <c r="N47" s="405">
        <v>2</v>
      </c>
      <c r="O47" s="20">
        <f t="shared" si="5"/>
        <v>511.75</v>
      </c>
    </row>
    <row r="48" spans="1:15" ht="23.4" x14ac:dyDescent="0.6">
      <c r="A48" s="406">
        <v>31</v>
      </c>
      <c r="B48" s="408" t="s">
        <v>807</v>
      </c>
      <c r="C48" s="405">
        <v>28</v>
      </c>
      <c r="D48" s="19">
        <v>4</v>
      </c>
      <c r="E48" s="19">
        <f t="shared" si="6"/>
        <v>7</v>
      </c>
      <c r="F48" s="405">
        <v>18</v>
      </c>
      <c r="G48" s="405">
        <v>26</v>
      </c>
      <c r="H48" s="405">
        <v>8</v>
      </c>
      <c r="I48" s="405">
        <v>2</v>
      </c>
      <c r="J48" s="405">
        <v>0</v>
      </c>
      <c r="K48" s="19">
        <v>4</v>
      </c>
      <c r="L48" s="19">
        <f t="shared" si="7"/>
        <v>0</v>
      </c>
      <c r="M48" s="405">
        <v>0</v>
      </c>
      <c r="N48" s="405">
        <v>0</v>
      </c>
      <c r="O48" s="20">
        <f t="shared" si="5"/>
        <v>61</v>
      </c>
    </row>
    <row r="49" spans="1:15" ht="23.4" x14ac:dyDescent="0.6">
      <c r="A49" s="409" t="s">
        <v>21</v>
      </c>
      <c r="B49" s="409"/>
      <c r="C49" s="12">
        <v>4661</v>
      </c>
      <c r="D49" s="19">
        <v>4</v>
      </c>
      <c r="E49" s="19">
        <f t="shared" si="6"/>
        <v>1165.25</v>
      </c>
      <c r="F49" s="12">
        <v>2494</v>
      </c>
      <c r="G49" s="12">
        <v>3964</v>
      </c>
      <c r="H49" s="12">
        <v>3598</v>
      </c>
      <c r="I49" s="12">
        <v>1433</v>
      </c>
      <c r="J49" s="410">
        <v>138</v>
      </c>
      <c r="K49" s="19">
        <v>4</v>
      </c>
      <c r="L49" s="19">
        <f t="shared" si="7"/>
        <v>34.5</v>
      </c>
      <c r="M49" s="410">
        <v>196</v>
      </c>
      <c r="N49" s="410">
        <v>190</v>
      </c>
      <c r="O49" s="20">
        <f t="shared" si="5"/>
        <v>12884.75</v>
      </c>
    </row>
    <row r="50" spans="1:15" x14ac:dyDescent="0.4">
      <c r="A50" s="411"/>
      <c r="B50" s="411"/>
      <c r="C50" s="412"/>
      <c r="D50" s="412"/>
      <c r="E50" s="412"/>
      <c r="F50" s="412"/>
      <c r="G50" s="412"/>
      <c r="H50" s="412"/>
      <c r="I50" s="412"/>
      <c r="J50" s="412"/>
      <c r="K50" s="412"/>
      <c r="L50" s="412"/>
    </row>
    <row r="52" spans="1:15" ht="23.4" x14ac:dyDescent="0.6">
      <c r="A52" s="398" t="s">
        <v>775</v>
      </c>
      <c r="B52" s="398"/>
      <c r="C52" s="398"/>
      <c r="D52" s="398"/>
      <c r="E52" s="398"/>
      <c r="F52" s="398"/>
      <c r="G52" s="398"/>
      <c r="H52" s="398"/>
      <c r="I52" s="398"/>
      <c r="J52" s="398"/>
      <c r="K52" s="399"/>
      <c r="L52" s="399"/>
    </row>
    <row r="53" spans="1:15" ht="23.4" x14ac:dyDescent="0.6">
      <c r="A53" s="400" t="s">
        <v>808</v>
      </c>
      <c r="B53" s="400"/>
      <c r="C53" s="400"/>
      <c r="D53" s="400"/>
      <c r="E53" s="400"/>
      <c r="F53" s="400"/>
      <c r="G53" s="400"/>
      <c r="H53" s="400"/>
      <c r="I53" s="400"/>
      <c r="J53" s="400"/>
      <c r="K53" s="401"/>
      <c r="L53" s="401"/>
    </row>
    <row r="54" spans="1:15" ht="18" customHeight="1" x14ac:dyDescent="0.4">
      <c r="A54" s="225" t="s">
        <v>1</v>
      </c>
      <c r="B54" s="225" t="s">
        <v>2</v>
      </c>
      <c r="C54" s="58" t="s">
        <v>178</v>
      </c>
      <c r="D54" s="59"/>
      <c r="E54" s="59"/>
      <c r="F54" s="59"/>
      <c r="G54" s="59"/>
      <c r="H54" s="59"/>
      <c r="I54" s="51"/>
      <c r="J54" s="235" t="s">
        <v>1341</v>
      </c>
      <c r="K54" s="236"/>
      <c r="L54" s="236"/>
      <c r="M54" s="236"/>
      <c r="N54" s="237"/>
      <c r="O54" s="239" t="s">
        <v>21</v>
      </c>
    </row>
    <row r="55" spans="1:15" s="37" customFormat="1" x14ac:dyDescent="0.25">
      <c r="A55" s="226"/>
      <c r="B55" s="226"/>
      <c r="C55" s="35" t="s">
        <v>4</v>
      </c>
      <c r="D55" s="33"/>
      <c r="E55" s="33"/>
      <c r="F55" s="34"/>
      <c r="G55" s="35" t="s">
        <v>5</v>
      </c>
      <c r="H55" s="33"/>
      <c r="I55" s="34"/>
      <c r="J55" s="232" t="s">
        <v>4</v>
      </c>
      <c r="K55" s="233"/>
      <c r="L55" s="233"/>
      <c r="M55" s="234"/>
      <c r="N55" s="238" t="s">
        <v>5</v>
      </c>
      <c r="O55" s="240"/>
    </row>
    <row r="56" spans="1:15" s="37" customFormat="1" ht="50.25" customHeight="1" x14ac:dyDescent="0.25">
      <c r="A56" s="227"/>
      <c r="B56" s="227"/>
      <c r="C56" s="52" t="s">
        <v>6</v>
      </c>
      <c r="D56" s="52"/>
      <c r="E56" s="52" t="s">
        <v>1654</v>
      </c>
      <c r="F56" s="52" t="s">
        <v>7</v>
      </c>
      <c r="G56" s="52" t="s">
        <v>8</v>
      </c>
      <c r="H56" s="52" t="s">
        <v>9</v>
      </c>
      <c r="I56" s="52" t="s">
        <v>10</v>
      </c>
      <c r="J56" s="219" t="s">
        <v>180</v>
      </c>
      <c r="K56" s="219"/>
      <c r="L56" s="220" t="s">
        <v>1654</v>
      </c>
      <c r="M56" s="219" t="s">
        <v>181</v>
      </c>
      <c r="N56" s="231"/>
      <c r="O56" s="241"/>
    </row>
    <row r="57" spans="1:15" ht="23.4" x14ac:dyDescent="0.6">
      <c r="A57" s="402">
        <v>1</v>
      </c>
      <c r="B57" s="403" t="s">
        <v>809</v>
      </c>
      <c r="C57" s="404">
        <v>278</v>
      </c>
      <c r="D57" s="19">
        <v>4</v>
      </c>
      <c r="E57" s="19">
        <f t="shared" ref="E57" si="8">C57/D57</f>
        <v>69.5</v>
      </c>
      <c r="F57" s="404">
        <v>212</v>
      </c>
      <c r="G57" s="404">
        <v>327</v>
      </c>
      <c r="H57" s="404">
        <v>213</v>
      </c>
      <c r="I57" s="404">
        <v>68</v>
      </c>
      <c r="J57" s="405">
        <v>278</v>
      </c>
      <c r="K57" s="19">
        <v>4</v>
      </c>
      <c r="L57" s="19">
        <f t="shared" ref="L57" si="9">J57/K57</f>
        <v>69.5</v>
      </c>
      <c r="M57" s="405">
        <v>212</v>
      </c>
      <c r="N57" s="405">
        <v>608</v>
      </c>
      <c r="O57" s="20">
        <f t="shared" ref="O57:O67" si="10">E57+F57+G57+H57+I57+L57+M57</f>
        <v>1171</v>
      </c>
    </row>
    <row r="58" spans="1:15" ht="23.4" x14ac:dyDescent="0.6">
      <c r="A58" s="406">
        <v>2</v>
      </c>
      <c r="B58" s="407" t="s">
        <v>810</v>
      </c>
      <c r="C58" s="405">
        <v>106</v>
      </c>
      <c r="D58" s="19">
        <v>4</v>
      </c>
      <c r="E58" s="19">
        <f t="shared" ref="E58:E67" si="11">C58/D58</f>
        <v>26.5</v>
      </c>
      <c r="F58" s="405">
        <v>106</v>
      </c>
      <c r="G58" s="405">
        <v>113</v>
      </c>
      <c r="H58" s="405">
        <v>27</v>
      </c>
      <c r="I58" s="405">
        <v>13</v>
      </c>
      <c r="J58" s="405">
        <v>10</v>
      </c>
      <c r="K58" s="19">
        <v>4</v>
      </c>
      <c r="L58" s="19">
        <f t="shared" ref="L58:L67" si="12">J58/K58</f>
        <v>2.5</v>
      </c>
      <c r="M58" s="405">
        <v>10</v>
      </c>
      <c r="N58" s="405">
        <v>13</v>
      </c>
      <c r="O58" s="20">
        <f t="shared" si="10"/>
        <v>298</v>
      </c>
    </row>
    <row r="59" spans="1:15" ht="23.4" x14ac:dyDescent="0.6">
      <c r="A59" s="406">
        <v>3</v>
      </c>
      <c r="B59" s="407" t="s">
        <v>811</v>
      </c>
      <c r="C59" s="405">
        <v>125</v>
      </c>
      <c r="D59" s="19">
        <v>4</v>
      </c>
      <c r="E59" s="19">
        <f t="shared" si="11"/>
        <v>31.25</v>
      </c>
      <c r="F59" s="405">
        <v>270</v>
      </c>
      <c r="G59" s="405">
        <v>120</v>
      </c>
      <c r="H59" s="405">
        <v>130</v>
      </c>
      <c r="I59" s="405">
        <v>20</v>
      </c>
      <c r="J59" s="405">
        <v>125</v>
      </c>
      <c r="K59" s="19">
        <v>4</v>
      </c>
      <c r="L59" s="19">
        <f t="shared" si="12"/>
        <v>31.25</v>
      </c>
      <c r="M59" s="405">
        <v>270</v>
      </c>
      <c r="N59" s="405">
        <v>250</v>
      </c>
      <c r="O59" s="20">
        <f t="shared" si="10"/>
        <v>872.5</v>
      </c>
    </row>
    <row r="60" spans="1:15" ht="23.4" x14ac:dyDescent="0.6">
      <c r="A60" s="406">
        <v>4</v>
      </c>
      <c r="B60" s="407" t="s">
        <v>812</v>
      </c>
      <c r="C60" s="405">
        <v>114</v>
      </c>
      <c r="D60" s="19">
        <v>4</v>
      </c>
      <c r="E60" s="19">
        <f t="shared" si="11"/>
        <v>28.5</v>
      </c>
      <c r="F60" s="405">
        <v>114</v>
      </c>
      <c r="G60" s="405">
        <v>146</v>
      </c>
      <c r="H60" s="405">
        <v>73</v>
      </c>
      <c r="I60" s="405">
        <v>8</v>
      </c>
      <c r="J60" s="405">
        <v>0</v>
      </c>
      <c r="K60" s="19">
        <v>4</v>
      </c>
      <c r="L60" s="19">
        <f t="shared" si="12"/>
        <v>0</v>
      </c>
      <c r="M60" s="405">
        <v>0</v>
      </c>
      <c r="N60" s="405">
        <v>2</v>
      </c>
      <c r="O60" s="20">
        <f t="shared" si="10"/>
        <v>369.5</v>
      </c>
    </row>
    <row r="61" spans="1:15" ht="23.4" x14ac:dyDescent="0.6">
      <c r="A61" s="413">
        <v>5</v>
      </c>
      <c r="B61" s="414" t="s">
        <v>813</v>
      </c>
      <c r="C61" s="415">
        <v>132</v>
      </c>
      <c r="D61" s="19">
        <v>4</v>
      </c>
      <c r="E61" s="19">
        <f t="shared" si="11"/>
        <v>33</v>
      </c>
      <c r="F61" s="415">
        <v>132</v>
      </c>
      <c r="G61" s="415">
        <v>131</v>
      </c>
      <c r="H61" s="415">
        <v>213</v>
      </c>
      <c r="I61" s="415">
        <v>8</v>
      </c>
      <c r="J61" s="405">
        <v>0</v>
      </c>
      <c r="K61" s="19">
        <v>4</v>
      </c>
      <c r="L61" s="19">
        <f t="shared" si="12"/>
        <v>0</v>
      </c>
      <c r="M61" s="405">
        <v>0</v>
      </c>
      <c r="N61" s="405">
        <v>4</v>
      </c>
      <c r="O61" s="20">
        <f t="shared" si="10"/>
        <v>517</v>
      </c>
    </row>
    <row r="62" spans="1:15" ht="23.4" x14ac:dyDescent="0.6">
      <c r="A62" s="406">
        <v>6</v>
      </c>
      <c r="B62" s="407" t="s">
        <v>814</v>
      </c>
      <c r="C62" s="405">
        <v>67</v>
      </c>
      <c r="D62" s="19">
        <v>4</v>
      </c>
      <c r="E62" s="19">
        <f t="shared" si="11"/>
        <v>16.75</v>
      </c>
      <c r="F62" s="405">
        <v>211</v>
      </c>
      <c r="G62" s="405">
        <v>81</v>
      </c>
      <c r="H62" s="405">
        <v>129</v>
      </c>
      <c r="I62" s="405">
        <v>16</v>
      </c>
      <c r="J62" s="405">
        <v>3</v>
      </c>
      <c r="K62" s="19">
        <v>4</v>
      </c>
      <c r="L62" s="19">
        <f t="shared" si="12"/>
        <v>0.75</v>
      </c>
      <c r="M62" s="405">
        <v>0</v>
      </c>
      <c r="N62" s="405">
        <v>0</v>
      </c>
      <c r="O62" s="20">
        <f t="shared" si="10"/>
        <v>454.5</v>
      </c>
    </row>
    <row r="63" spans="1:15" ht="23.4" x14ac:dyDescent="0.6">
      <c r="A63" s="406">
        <v>7</v>
      </c>
      <c r="B63" s="407" t="s">
        <v>815</v>
      </c>
      <c r="C63" s="405">
        <v>166</v>
      </c>
      <c r="D63" s="19">
        <v>4</v>
      </c>
      <c r="E63" s="19">
        <f t="shared" si="11"/>
        <v>41.5</v>
      </c>
      <c r="F63" s="405">
        <v>0</v>
      </c>
      <c r="G63" s="405">
        <v>96</v>
      </c>
      <c r="H63" s="405">
        <v>75</v>
      </c>
      <c r="I63" s="405">
        <v>15</v>
      </c>
      <c r="J63" s="405">
        <v>19</v>
      </c>
      <c r="K63" s="19">
        <v>4</v>
      </c>
      <c r="L63" s="19">
        <f t="shared" si="12"/>
        <v>4.75</v>
      </c>
      <c r="M63" s="405">
        <v>0</v>
      </c>
      <c r="N63" s="405">
        <v>0</v>
      </c>
      <c r="O63" s="20">
        <f t="shared" si="10"/>
        <v>232.25</v>
      </c>
    </row>
    <row r="64" spans="1:15" ht="23.4" x14ac:dyDescent="0.6">
      <c r="A64" s="406">
        <v>8</v>
      </c>
      <c r="B64" s="407" t="s">
        <v>816</v>
      </c>
      <c r="C64" s="405">
        <v>196</v>
      </c>
      <c r="D64" s="19">
        <v>4</v>
      </c>
      <c r="E64" s="19">
        <f t="shared" si="11"/>
        <v>49</v>
      </c>
      <c r="F64" s="405">
        <v>238</v>
      </c>
      <c r="G64" s="405">
        <v>396</v>
      </c>
      <c r="H64" s="405">
        <v>37</v>
      </c>
      <c r="I64" s="405">
        <v>13</v>
      </c>
      <c r="J64" s="405">
        <v>0</v>
      </c>
      <c r="K64" s="19">
        <v>4</v>
      </c>
      <c r="L64" s="19">
        <f t="shared" si="12"/>
        <v>0</v>
      </c>
      <c r="M64" s="405">
        <v>6</v>
      </c>
      <c r="N64" s="405">
        <v>0</v>
      </c>
      <c r="O64" s="20">
        <f t="shared" si="10"/>
        <v>739</v>
      </c>
    </row>
    <row r="65" spans="1:15" ht="23.4" x14ac:dyDescent="0.6">
      <c r="A65" s="406">
        <v>9</v>
      </c>
      <c r="B65" s="407" t="s">
        <v>817</v>
      </c>
      <c r="C65" s="405">
        <v>90</v>
      </c>
      <c r="D65" s="19">
        <v>4</v>
      </c>
      <c r="E65" s="19">
        <f t="shared" si="11"/>
        <v>22.5</v>
      </c>
      <c r="F65" s="405">
        <v>0</v>
      </c>
      <c r="G65" s="405">
        <v>77</v>
      </c>
      <c r="H65" s="405">
        <v>35</v>
      </c>
      <c r="I65" s="405">
        <v>4</v>
      </c>
      <c r="J65" s="405">
        <v>1</v>
      </c>
      <c r="K65" s="19">
        <v>4</v>
      </c>
      <c r="L65" s="19">
        <f t="shared" si="12"/>
        <v>0.25</v>
      </c>
      <c r="M65" s="405">
        <v>0</v>
      </c>
      <c r="N65" s="405">
        <v>0</v>
      </c>
      <c r="O65" s="20">
        <f t="shared" si="10"/>
        <v>138.75</v>
      </c>
    </row>
    <row r="66" spans="1:15" ht="23.4" x14ac:dyDescent="0.6">
      <c r="A66" s="406">
        <v>10</v>
      </c>
      <c r="B66" s="407" t="s">
        <v>818</v>
      </c>
      <c r="C66" s="405">
        <v>14</v>
      </c>
      <c r="D66" s="19">
        <v>4</v>
      </c>
      <c r="E66" s="19">
        <f t="shared" si="11"/>
        <v>3.5</v>
      </c>
      <c r="F66" s="405">
        <v>0</v>
      </c>
      <c r="G66" s="405">
        <v>11</v>
      </c>
      <c r="H66" s="405">
        <v>5</v>
      </c>
      <c r="I66" s="405">
        <v>1</v>
      </c>
      <c r="J66" s="405">
        <v>0</v>
      </c>
      <c r="K66" s="19">
        <v>4</v>
      </c>
      <c r="L66" s="19">
        <f t="shared" si="12"/>
        <v>0</v>
      </c>
      <c r="M66" s="405">
        <v>0</v>
      </c>
      <c r="N66" s="405">
        <v>0</v>
      </c>
      <c r="O66" s="20">
        <f t="shared" si="10"/>
        <v>20.5</v>
      </c>
    </row>
    <row r="67" spans="1:15" ht="23.4" x14ac:dyDescent="0.6">
      <c r="A67" s="409" t="s">
        <v>21</v>
      </c>
      <c r="B67" s="409"/>
      <c r="C67" s="12">
        <f>SUM(C57:C66)</f>
        <v>1288</v>
      </c>
      <c r="D67" s="19">
        <v>4</v>
      </c>
      <c r="E67" s="19">
        <f t="shared" si="11"/>
        <v>322</v>
      </c>
      <c r="F67" s="12">
        <f>SUM(F57:F66)</f>
        <v>1283</v>
      </c>
      <c r="G67" s="12">
        <f t="shared" ref="G67:I67" si="13">SUM(G57:G66)</f>
        <v>1498</v>
      </c>
      <c r="H67" s="12">
        <f>SUM(H57:H66)</f>
        <v>937</v>
      </c>
      <c r="I67" s="12">
        <f t="shared" si="13"/>
        <v>166</v>
      </c>
      <c r="J67" s="410">
        <v>436</v>
      </c>
      <c r="K67" s="19">
        <v>4</v>
      </c>
      <c r="L67" s="19">
        <f t="shared" si="12"/>
        <v>109</v>
      </c>
      <c r="M67" s="410">
        <v>498</v>
      </c>
      <c r="N67" s="410">
        <v>877</v>
      </c>
      <c r="O67" s="20">
        <f t="shared" si="10"/>
        <v>4813</v>
      </c>
    </row>
    <row r="69" spans="1:15" ht="23.4" x14ac:dyDescent="0.6">
      <c r="A69" s="398" t="s">
        <v>775</v>
      </c>
      <c r="B69" s="398"/>
      <c r="C69" s="398"/>
      <c r="D69" s="398"/>
      <c r="E69" s="398"/>
      <c r="F69" s="398"/>
      <c r="G69" s="398"/>
      <c r="H69" s="398"/>
      <c r="I69" s="398"/>
      <c r="J69" s="398"/>
      <c r="K69" s="398"/>
      <c r="L69" s="398"/>
      <c r="M69" s="398"/>
    </row>
    <row r="70" spans="1:15" ht="23.4" x14ac:dyDescent="0.6">
      <c r="A70" s="400" t="s">
        <v>819</v>
      </c>
      <c r="B70" s="400"/>
      <c r="C70" s="400"/>
      <c r="D70" s="400"/>
      <c r="E70" s="400"/>
      <c r="F70" s="400"/>
      <c r="G70" s="400"/>
      <c r="H70" s="400"/>
      <c r="I70" s="400"/>
      <c r="J70" s="400"/>
      <c r="K70" s="400"/>
      <c r="L70" s="400"/>
      <c r="M70" s="400"/>
    </row>
    <row r="71" spans="1:15" ht="18" customHeight="1" x14ac:dyDescent="0.4">
      <c r="A71" s="225" t="s">
        <v>1</v>
      </c>
      <c r="B71" s="225" t="s">
        <v>2</v>
      </c>
      <c r="C71" s="58" t="s">
        <v>178</v>
      </c>
      <c r="D71" s="59"/>
      <c r="E71" s="59"/>
      <c r="F71" s="59"/>
      <c r="G71" s="59"/>
      <c r="H71" s="59"/>
      <c r="I71" s="51"/>
      <c r="J71" s="235" t="s">
        <v>1341</v>
      </c>
      <c r="K71" s="236"/>
      <c r="L71" s="236"/>
      <c r="M71" s="236"/>
      <c r="N71" s="237"/>
      <c r="O71" s="239" t="s">
        <v>21</v>
      </c>
    </row>
    <row r="72" spans="1:15" s="37" customFormat="1" x14ac:dyDescent="0.25">
      <c r="A72" s="226"/>
      <c r="B72" s="226"/>
      <c r="C72" s="35" t="s">
        <v>4</v>
      </c>
      <c r="D72" s="33"/>
      <c r="E72" s="33"/>
      <c r="F72" s="34"/>
      <c r="G72" s="35" t="s">
        <v>5</v>
      </c>
      <c r="H72" s="33"/>
      <c r="I72" s="34"/>
      <c r="J72" s="232" t="s">
        <v>4</v>
      </c>
      <c r="K72" s="233"/>
      <c r="L72" s="233"/>
      <c r="M72" s="234"/>
      <c r="N72" s="238" t="s">
        <v>5</v>
      </c>
      <c r="O72" s="240"/>
    </row>
    <row r="73" spans="1:15" s="37" customFormat="1" ht="50.25" customHeight="1" x14ac:dyDescent="0.25">
      <c r="A73" s="227"/>
      <c r="B73" s="227"/>
      <c r="C73" s="52" t="s">
        <v>6</v>
      </c>
      <c r="D73" s="52"/>
      <c r="E73" s="52" t="s">
        <v>1654</v>
      </c>
      <c r="F73" s="52" t="s">
        <v>7</v>
      </c>
      <c r="G73" s="52" t="s">
        <v>8</v>
      </c>
      <c r="H73" s="52" t="s">
        <v>9</v>
      </c>
      <c r="I73" s="52" t="s">
        <v>10</v>
      </c>
      <c r="J73" s="219" t="s">
        <v>180</v>
      </c>
      <c r="K73" s="219"/>
      <c r="L73" s="220" t="s">
        <v>1654</v>
      </c>
      <c r="M73" s="219" t="s">
        <v>181</v>
      </c>
      <c r="N73" s="231"/>
      <c r="O73" s="241"/>
    </row>
    <row r="74" spans="1:15" ht="23.4" x14ac:dyDescent="0.6">
      <c r="A74" s="402">
        <v>1</v>
      </c>
      <c r="B74" s="403" t="s">
        <v>820</v>
      </c>
      <c r="C74" s="404">
        <v>322</v>
      </c>
      <c r="D74" s="19">
        <v>4</v>
      </c>
      <c r="E74" s="19">
        <f t="shared" ref="E74" si="14">C74/D74</f>
        <v>80.5</v>
      </c>
      <c r="F74" s="404">
        <v>119</v>
      </c>
      <c r="G74" s="404">
        <v>305</v>
      </c>
      <c r="H74" s="404">
        <v>167</v>
      </c>
      <c r="I74" s="404">
        <v>130</v>
      </c>
      <c r="J74" s="65">
        <v>7</v>
      </c>
      <c r="K74" s="19">
        <v>4</v>
      </c>
      <c r="L74" s="19">
        <f t="shared" ref="L74" si="15">J74/K74</f>
        <v>1.75</v>
      </c>
      <c r="M74" s="65">
        <v>28</v>
      </c>
      <c r="N74" s="65">
        <v>7</v>
      </c>
      <c r="O74" s="20">
        <f t="shared" ref="O74:O90" si="16">E74+F74+G74+H74+I74+L74+M74</f>
        <v>831.25</v>
      </c>
    </row>
    <row r="75" spans="1:15" ht="23.4" x14ac:dyDescent="0.6">
      <c r="A75" s="406">
        <v>2</v>
      </c>
      <c r="B75" s="407" t="s">
        <v>821</v>
      </c>
      <c r="C75" s="405">
        <v>106</v>
      </c>
      <c r="D75" s="19">
        <v>4</v>
      </c>
      <c r="E75" s="19">
        <f t="shared" ref="E75:E90" si="17">C75/D75</f>
        <v>26.5</v>
      </c>
      <c r="F75" s="405">
        <v>2</v>
      </c>
      <c r="G75" s="405">
        <v>364</v>
      </c>
      <c r="H75" s="405">
        <v>21</v>
      </c>
      <c r="I75" s="405">
        <v>36</v>
      </c>
      <c r="J75" s="65">
        <v>6</v>
      </c>
      <c r="K75" s="19">
        <v>4</v>
      </c>
      <c r="L75" s="19">
        <f t="shared" ref="L75:L90" si="18">J75/K75</f>
        <v>1.5</v>
      </c>
      <c r="M75" s="65">
        <v>0</v>
      </c>
      <c r="N75" s="65">
        <v>6</v>
      </c>
      <c r="O75" s="20">
        <f t="shared" si="16"/>
        <v>451</v>
      </c>
    </row>
    <row r="76" spans="1:15" ht="23.4" x14ac:dyDescent="0.6">
      <c r="A76" s="406">
        <v>3</v>
      </c>
      <c r="B76" s="407" t="s">
        <v>822</v>
      </c>
      <c r="C76" s="405">
        <v>210</v>
      </c>
      <c r="D76" s="19">
        <v>4</v>
      </c>
      <c r="E76" s="19">
        <f t="shared" si="17"/>
        <v>52.5</v>
      </c>
      <c r="F76" s="405">
        <v>80</v>
      </c>
      <c r="G76" s="405">
        <v>217</v>
      </c>
      <c r="H76" s="405">
        <v>119</v>
      </c>
      <c r="I76" s="405">
        <v>103</v>
      </c>
      <c r="J76" s="65">
        <v>7</v>
      </c>
      <c r="K76" s="19">
        <v>4</v>
      </c>
      <c r="L76" s="19">
        <f t="shared" si="18"/>
        <v>1.75</v>
      </c>
      <c r="M76" s="65">
        <v>0</v>
      </c>
      <c r="N76" s="65">
        <v>8</v>
      </c>
      <c r="O76" s="20">
        <f t="shared" si="16"/>
        <v>573.25</v>
      </c>
    </row>
    <row r="77" spans="1:15" ht="23.4" x14ac:dyDescent="0.6">
      <c r="A77" s="406">
        <v>4</v>
      </c>
      <c r="B77" s="407" t="s">
        <v>823</v>
      </c>
      <c r="C77" s="405">
        <v>128</v>
      </c>
      <c r="D77" s="19">
        <v>4</v>
      </c>
      <c r="E77" s="19">
        <f t="shared" si="17"/>
        <v>32</v>
      </c>
      <c r="F77" s="405">
        <v>2</v>
      </c>
      <c r="G77" s="405">
        <v>68</v>
      </c>
      <c r="H77" s="405">
        <v>110</v>
      </c>
      <c r="I77" s="405">
        <v>72</v>
      </c>
      <c r="J77" s="65">
        <v>0</v>
      </c>
      <c r="K77" s="19">
        <v>4</v>
      </c>
      <c r="L77" s="19">
        <f t="shared" si="18"/>
        <v>0</v>
      </c>
      <c r="M77" s="65">
        <v>0</v>
      </c>
      <c r="N77" s="65">
        <v>7</v>
      </c>
      <c r="O77" s="20">
        <f t="shared" si="16"/>
        <v>284</v>
      </c>
    </row>
    <row r="78" spans="1:15" ht="23.4" x14ac:dyDescent="0.6">
      <c r="A78" s="406">
        <v>5</v>
      </c>
      <c r="B78" s="407" t="s">
        <v>824</v>
      </c>
      <c r="C78" s="405">
        <v>385</v>
      </c>
      <c r="D78" s="19">
        <v>4</v>
      </c>
      <c r="E78" s="19">
        <f t="shared" si="17"/>
        <v>96.25</v>
      </c>
      <c r="F78" s="405">
        <v>9</v>
      </c>
      <c r="G78" s="405">
        <v>311</v>
      </c>
      <c r="H78" s="405">
        <v>13</v>
      </c>
      <c r="I78" s="405">
        <v>9</v>
      </c>
      <c r="J78" s="65">
        <v>3</v>
      </c>
      <c r="K78" s="19">
        <v>4</v>
      </c>
      <c r="L78" s="19">
        <f t="shared" si="18"/>
        <v>0.75</v>
      </c>
      <c r="M78" s="65">
        <v>0</v>
      </c>
      <c r="N78" s="65">
        <v>6</v>
      </c>
      <c r="O78" s="20">
        <f t="shared" si="16"/>
        <v>439</v>
      </c>
    </row>
    <row r="79" spans="1:15" ht="23.4" x14ac:dyDescent="0.6">
      <c r="A79" s="406">
        <v>6</v>
      </c>
      <c r="B79" s="407" t="s">
        <v>825</v>
      </c>
      <c r="C79" s="405">
        <v>137</v>
      </c>
      <c r="D79" s="19">
        <v>4</v>
      </c>
      <c r="E79" s="19">
        <f t="shared" si="17"/>
        <v>34.25</v>
      </c>
      <c r="F79" s="405">
        <v>137</v>
      </c>
      <c r="G79" s="405">
        <v>201</v>
      </c>
      <c r="H79" s="405">
        <v>162</v>
      </c>
      <c r="I79" s="405">
        <v>13</v>
      </c>
      <c r="J79" s="65">
        <v>0</v>
      </c>
      <c r="K79" s="19">
        <v>4</v>
      </c>
      <c r="L79" s="19">
        <f t="shared" si="18"/>
        <v>0</v>
      </c>
      <c r="M79" s="65">
        <v>0</v>
      </c>
      <c r="N79" s="65">
        <v>15</v>
      </c>
      <c r="O79" s="20">
        <f t="shared" si="16"/>
        <v>547.25</v>
      </c>
    </row>
    <row r="80" spans="1:15" ht="23.4" x14ac:dyDescent="0.6">
      <c r="A80" s="406">
        <v>7</v>
      </c>
      <c r="B80" s="407" t="s">
        <v>826</v>
      </c>
      <c r="C80" s="405">
        <v>111</v>
      </c>
      <c r="D80" s="19">
        <v>4</v>
      </c>
      <c r="E80" s="19">
        <f t="shared" si="17"/>
        <v>27.75</v>
      </c>
      <c r="F80" s="405">
        <v>381</v>
      </c>
      <c r="G80" s="405">
        <v>130</v>
      </c>
      <c r="H80" s="405">
        <v>230</v>
      </c>
      <c r="I80" s="405">
        <v>21</v>
      </c>
      <c r="J80" s="65">
        <v>0</v>
      </c>
      <c r="K80" s="19">
        <v>4</v>
      </c>
      <c r="L80" s="19">
        <f t="shared" si="18"/>
        <v>0</v>
      </c>
      <c r="M80" s="65">
        <v>2</v>
      </c>
      <c r="N80" s="65">
        <v>2</v>
      </c>
      <c r="O80" s="20">
        <f t="shared" si="16"/>
        <v>791.75</v>
      </c>
    </row>
    <row r="81" spans="1:15" ht="23.4" x14ac:dyDescent="0.6">
      <c r="A81" s="406">
        <v>8</v>
      </c>
      <c r="B81" s="407" t="s">
        <v>827</v>
      </c>
      <c r="C81" s="405">
        <v>81</v>
      </c>
      <c r="D81" s="19">
        <v>4</v>
      </c>
      <c r="E81" s="19">
        <f t="shared" si="17"/>
        <v>20.25</v>
      </c>
      <c r="F81" s="405">
        <v>310</v>
      </c>
      <c r="G81" s="405">
        <v>39</v>
      </c>
      <c r="H81" s="405">
        <v>14</v>
      </c>
      <c r="I81" s="405">
        <v>2</v>
      </c>
      <c r="J81" s="65">
        <v>0</v>
      </c>
      <c r="K81" s="19">
        <v>4</v>
      </c>
      <c r="L81" s="19">
        <f t="shared" si="18"/>
        <v>0</v>
      </c>
      <c r="M81" s="65">
        <v>16</v>
      </c>
      <c r="N81" s="65">
        <v>6</v>
      </c>
      <c r="O81" s="20">
        <f t="shared" si="16"/>
        <v>401.25</v>
      </c>
    </row>
    <row r="82" spans="1:15" ht="23.4" x14ac:dyDescent="0.6">
      <c r="A82" s="406">
        <v>9</v>
      </c>
      <c r="B82" s="407" t="s">
        <v>828</v>
      </c>
      <c r="C82" s="405">
        <v>32</v>
      </c>
      <c r="D82" s="19">
        <v>4</v>
      </c>
      <c r="E82" s="19">
        <f t="shared" si="17"/>
        <v>8</v>
      </c>
      <c r="F82" s="405">
        <v>3</v>
      </c>
      <c r="G82" s="405">
        <v>167</v>
      </c>
      <c r="H82" s="405">
        <v>66</v>
      </c>
      <c r="I82" s="405">
        <v>29</v>
      </c>
      <c r="J82" s="65">
        <v>0</v>
      </c>
      <c r="K82" s="19">
        <v>4</v>
      </c>
      <c r="L82" s="19">
        <f t="shared" si="18"/>
        <v>0</v>
      </c>
      <c r="M82" s="65">
        <v>0</v>
      </c>
      <c r="N82" s="65">
        <v>7</v>
      </c>
      <c r="O82" s="20">
        <f t="shared" si="16"/>
        <v>273</v>
      </c>
    </row>
    <row r="83" spans="1:15" ht="23.4" x14ac:dyDescent="0.6">
      <c r="A83" s="406">
        <v>10</v>
      </c>
      <c r="B83" s="407" t="s">
        <v>829</v>
      </c>
      <c r="C83" s="405">
        <v>132</v>
      </c>
      <c r="D83" s="19">
        <v>4</v>
      </c>
      <c r="E83" s="19">
        <f t="shared" si="17"/>
        <v>33</v>
      </c>
      <c r="F83" s="405">
        <v>8</v>
      </c>
      <c r="G83" s="405">
        <v>15</v>
      </c>
      <c r="H83" s="405">
        <v>9</v>
      </c>
      <c r="I83" s="405">
        <v>1</v>
      </c>
      <c r="J83" s="65">
        <v>5</v>
      </c>
      <c r="K83" s="19">
        <v>4</v>
      </c>
      <c r="L83" s="19">
        <f t="shared" si="18"/>
        <v>1.25</v>
      </c>
      <c r="M83" s="65">
        <v>2</v>
      </c>
      <c r="N83" s="65">
        <v>4</v>
      </c>
      <c r="O83" s="20">
        <f t="shared" si="16"/>
        <v>69.25</v>
      </c>
    </row>
    <row r="84" spans="1:15" ht="23.4" x14ac:dyDescent="0.6">
      <c r="A84" s="406">
        <v>11</v>
      </c>
      <c r="B84" s="407" t="s">
        <v>830</v>
      </c>
      <c r="C84" s="405">
        <v>283</v>
      </c>
      <c r="D84" s="19">
        <v>4</v>
      </c>
      <c r="E84" s="19">
        <f t="shared" si="17"/>
        <v>70.75</v>
      </c>
      <c r="F84" s="405">
        <v>55</v>
      </c>
      <c r="G84" s="405">
        <v>99</v>
      </c>
      <c r="H84" s="405">
        <v>24</v>
      </c>
      <c r="I84" s="405">
        <v>11</v>
      </c>
      <c r="J84" s="65">
        <v>0</v>
      </c>
      <c r="K84" s="19">
        <v>4</v>
      </c>
      <c r="L84" s="19">
        <f t="shared" si="18"/>
        <v>0</v>
      </c>
      <c r="M84" s="65">
        <v>2</v>
      </c>
      <c r="N84" s="65">
        <v>2</v>
      </c>
      <c r="O84" s="20">
        <f t="shared" si="16"/>
        <v>261.75</v>
      </c>
    </row>
    <row r="85" spans="1:15" ht="23.4" x14ac:dyDescent="0.6">
      <c r="A85" s="406">
        <v>12</v>
      </c>
      <c r="B85" s="407" t="s">
        <v>831</v>
      </c>
      <c r="C85" s="405">
        <v>55</v>
      </c>
      <c r="D85" s="19">
        <v>4</v>
      </c>
      <c r="E85" s="19">
        <f t="shared" si="17"/>
        <v>13.75</v>
      </c>
      <c r="F85" s="405">
        <v>40</v>
      </c>
      <c r="G85" s="405">
        <v>100</v>
      </c>
      <c r="H85" s="405">
        <v>25</v>
      </c>
      <c r="I85" s="405">
        <v>8</v>
      </c>
      <c r="J85" s="65">
        <v>0</v>
      </c>
      <c r="K85" s="19">
        <v>4</v>
      </c>
      <c r="L85" s="19">
        <f t="shared" si="18"/>
        <v>0</v>
      </c>
      <c r="M85" s="65">
        <v>3</v>
      </c>
      <c r="N85" s="65">
        <v>8</v>
      </c>
      <c r="O85" s="20">
        <f t="shared" si="16"/>
        <v>189.75</v>
      </c>
    </row>
    <row r="86" spans="1:15" ht="23.4" x14ac:dyDescent="0.6">
      <c r="A86" s="406">
        <v>13</v>
      </c>
      <c r="B86" s="407" t="s">
        <v>832</v>
      </c>
      <c r="C86" s="405">
        <v>25</v>
      </c>
      <c r="D86" s="19">
        <v>4</v>
      </c>
      <c r="E86" s="19">
        <f t="shared" si="17"/>
        <v>6.25</v>
      </c>
      <c r="F86" s="405">
        <v>1</v>
      </c>
      <c r="G86" s="405">
        <v>9</v>
      </c>
      <c r="H86" s="405">
        <v>40</v>
      </c>
      <c r="I86" s="405">
        <v>9</v>
      </c>
      <c r="J86" s="65">
        <v>0</v>
      </c>
      <c r="K86" s="19">
        <v>4</v>
      </c>
      <c r="L86" s="19">
        <f t="shared" si="18"/>
        <v>0</v>
      </c>
      <c r="M86" s="65">
        <v>3</v>
      </c>
      <c r="N86" s="65">
        <v>2</v>
      </c>
      <c r="O86" s="20">
        <f t="shared" si="16"/>
        <v>68.25</v>
      </c>
    </row>
    <row r="87" spans="1:15" ht="23.4" x14ac:dyDescent="0.6">
      <c r="A87" s="406">
        <v>14</v>
      </c>
      <c r="B87" s="407" t="s">
        <v>833</v>
      </c>
      <c r="C87" s="405">
        <v>19</v>
      </c>
      <c r="D87" s="19">
        <v>4</v>
      </c>
      <c r="E87" s="19">
        <f t="shared" si="17"/>
        <v>4.75</v>
      </c>
      <c r="F87" s="405">
        <v>0</v>
      </c>
      <c r="G87" s="405">
        <v>16</v>
      </c>
      <c r="H87" s="405">
        <v>10</v>
      </c>
      <c r="I87" s="405">
        <v>8</v>
      </c>
      <c r="J87" s="65">
        <v>0</v>
      </c>
      <c r="K87" s="19">
        <v>4</v>
      </c>
      <c r="L87" s="19">
        <f t="shared" si="18"/>
        <v>0</v>
      </c>
      <c r="M87" s="65">
        <v>0</v>
      </c>
      <c r="N87" s="65">
        <v>0</v>
      </c>
      <c r="O87" s="20">
        <f t="shared" si="16"/>
        <v>38.75</v>
      </c>
    </row>
    <row r="88" spans="1:15" ht="23.4" x14ac:dyDescent="0.6">
      <c r="A88" s="406">
        <v>15</v>
      </c>
      <c r="B88" s="407" t="s">
        <v>834</v>
      </c>
      <c r="C88" s="405">
        <v>36</v>
      </c>
      <c r="D88" s="19">
        <v>4</v>
      </c>
      <c r="E88" s="19">
        <f t="shared" si="17"/>
        <v>9</v>
      </c>
      <c r="F88" s="405">
        <v>0</v>
      </c>
      <c r="G88" s="405">
        <v>22</v>
      </c>
      <c r="H88" s="405">
        <v>83</v>
      </c>
      <c r="I88" s="405">
        <v>5</v>
      </c>
      <c r="J88" s="65">
        <v>0</v>
      </c>
      <c r="K88" s="19">
        <v>4</v>
      </c>
      <c r="L88" s="19">
        <f t="shared" si="18"/>
        <v>0</v>
      </c>
      <c r="M88" s="65">
        <v>4</v>
      </c>
      <c r="N88" s="65">
        <v>0</v>
      </c>
      <c r="O88" s="20">
        <f t="shared" si="16"/>
        <v>123</v>
      </c>
    </row>
    <row r="89" spans="1:15" ht="23.4" x14ac:dyDescent="0.6">
      <c r="A89" s="406">
        <v>16</v>
      </c>
      <c r="B89" s="407" t="s">
        <v>835</v>
      </c>
      <c r="C89" s="405">
        <v>24</v>
      </c>
      <c r="D89" s="19">
        <v>4</v>
      </c>
      <c r="E89" s="19">
        <f t="shared" si="17"/>
        <v>6</v>
      </c>
      <c r="F89" s="405">
        <v>24</v>
      </c>
      <c r="G89" s="405">
        <v>44</v>
      </c>
      <c r="H89" s="405">
        <v>2</v>
      </c>
      <c r="I89" s="405">
        <v>31</v>
      </c>
      <c r="J89" s="65">
        <v>3</v>
      </c>
      <c r="K89" s="19">
        <v>4</v>
      </c>
      <c r="L89" s="19">
        <f t="shared" si="18"/>
        <v>0.75</v>
      </c>
      <c r="M89" s="65">
        <v>3</v>
      </c>
      <c r="N89" s="65">
        <v>5</v>
      </c>
      <c r="O89" s="20">
        <f t="shared" si="16"/>
        <v>110.75</v>
      </c>
    </row>
    <row r="90" spans="1:15" ht="23.4" x14ac:dyDescent="0.6">
      <c r="A90" s="409" t="s">
        <v>21</v>
      </c>
      <c r="B90" s="409"/>
      <c r="C90" s="12">
        <f>SUM(C74:C89)</f>
        <v>2086</v>
      </c>
      <c r="D90" s="19">
        <v>4</v>
      </c>
      <c r="E90" s="19">
        <f t="shared" si="17"/>
        <v>521.5</v>
      </c>
      <c r="F90" s="12">
        <f>SUM(F74:F89)</f>
        <v>1171</v>
      </c>
      <c r="G90" s="12">
        <f>SUM(G74:G89)</f>
        <v>2107</v>
      </c>
      <c r="H90" s="12">
        <f>SUM(H74:H89)</f>
        <v>1095</v>
      </c>
      <c r="I90" s="12">
        <f>SUM(I74:I89)</f>
        <v>488</v>
      </c>
      <c r="J90" s="10">
        <v>31</v>
      </c>
      <c r="K90" s="19">
        <v>4</v>
      </c>
      <c r="L90" s="19">
        <f t="shared" si="18"/>
        <v>7.75</v>
      </c>
      <c r="M90" s="10">
        <v>63</v>
      </c>
      <c r="N90" s="10">
        <v>85</v>
      </c>
      <c r="O90" s="20">
        <f t="shared" si="16"/>
        <v>5453.25</v>
      </c>
    </row>
    <row r="93" spans="1:15" x14ac:dyDescent="0.4">
      <c r="A93" s="28" t="s">
        <v>775</v>
      </c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</row>
    <row r="94" spans="1:15" x14ac:dyDescent="0.4">
      <c r="A94" s="257" t="s">
        <v>836</v>
      </c>
      <c r="B94" s="257"/>
      <c r="C94" s="257"/>
      <c r="D94" s="257"/>
      <c r="E94" s="257"/>
      <c r="F94" s="257"/>
      <c r="G94" s="257"/>
      <c r="H94" s="257"/>
      <c r="I94" s="257"/>
      <c r="J94" s="257"/>
      <c r="K94" s="257"/>
      <c r="L94" s="257"/>
      <c r="M94" s="257"/>
    </row>
    <row r="95" spans="1:15" ht="18" customHeight="1" x14ac:dyDescent="0.4">
      <c r="A95" s="225" t="s">
        <v>1</v>
      </c>
      <c r="B95" s="225" t="s">
        <v>2</v>
      </c>
      <c r="C95" s="58" t="s">
        <v>178</v>
      </c>
      <c r="D95" s="59"/>
      <c r="E95" s="59"/>
      <c r="F95" s="59"/>
      <c r="G95" s="59"/>
      <c r="H95" s="59"/>
      <c r="I95" s="51"/>
      <c r="J95" s="235" t="s">
        <v>1341</v>
      </c>
      <c r="K95" s="236"/>
      <c r="L95" s="236"/>
      <c r="M95" s="236"/>
      <c r="N95" s="237"/>
      <c r="O95" s="239" t="s">
        <v>21</v>
      </c>
    </row>
    <row r="96" spans="1:15" s="37" customFormat="1" x14ac:dyDescent="0.25">
      <c r="A96" s="226"/>
      <c r="B96" s="226"/>
      <c r="C96" s="35" t="s">
        <v>4</v>
      </c>
      <c r="D96" s="33"/>
      <c r="E96" s="33"/>
      <c r="F96" s="34"/>
      <c r="G96" s="35" t="s">
        <v>5</v>
      </c>
      <c r="H96" s="33"/>
      <c r="I96" s="34"/>
      <c r="J96" s="232" t="s">
        <v>4</v>
      </c>
      <c r="K96" s="233"/>
      <c r="L96" s="233"/>
      <c r="M96" s="234"/>
      <c r="N96" s="238" t="s">
        <v>5</v>
      </c>
      <c r="O96" s="240"/>
    </row>
    <row r="97" spans="1:15" s="37" customFormat="1" ht="50.25" customHeight="1" x14ac:dyDescent="0.25">
      <c r="A97" s="227"/>
      <c r="B97" s="227"/>
      <c r="C97" s="52" t="s">
        <v>6</v>
      </c>
      <c r="D97" s="52"/>
      <c r="E97" s="52" t="s">
        <v>1654</v>
      </c>
      <c r="F97" s="52" t="s">
        <v>7</v>
      </c>
      <c r="G97" s="52" t="s">
        <v>8</v>
      </c>
      <c r="H97" s="52" t="s">
        <v>9</v>
      </c>
      <c r="I97" s="52" t="s">
        <v>10</v>
      </c>
      <c r="J97" s="219" t="s">
        <v>180</v>
      </c>
      <c r="K97" s="219"/>
      <c r="L97" s="220" t="s">
        <v>1654</v>
      </c>
      <c r="M97" s="219" t="s">
        <v>181</v>
      </c>
      <c r="N97" s="231"/>
      <c r="O97" s="241"/>
    </row>
    <row r="98" spans="1:15" ht="23.4" x14ac:dyDescent="0.4">
      <c r="A98" s="122">
        <v>1</v>
      </c>
      <c r="B98" s="121" t="s">
        <v>837</v>
      </c>
      <c r="C98" s="119">
        <v>210</v>
      </c>
      <c r="D98" s="19">
        <v>4</v>
      </c>
      <c r="E98" s="19">
        <f t="shared" ref="E98" si="19">C98/D98</f>
        <v>52.5</v>
      </c>
      <c r="F98" s="119">
        <v>210</v>
      </c>
      <c r="G98" s="119">
        <v>646</v>
      </c>
      <c r="H98" s="119">
        <v>268</v>
      </c>
      <c r="I98" s="119">
        <v>25</v>
      </c>
      <c r="J98" s="405">
        <v>2</v>
      </c>
      <c r="K98" s="19">
        <v>4</v>
      </c>
      <c r="L98" s="19">
        <f t="shared" ref="L98" si="20">J98/K98</f>
        <v>0.5</v>
      </c>
      <c r="M98" s="405">
        <v>2</v>
      </c>
      <c r="N98" s="405">
        <v>38</v>
      </c>
      <c r="O98" s="20">
        <f t="shared" ref="O98:O114" si="21">E98+F98+G98+H98+I98+L98+M98</f>
        <v>1204</v>
      </c>
    </row>
    <row r="99" spans="1:15" ht="23.4" x14ac:dyDescent="0.4">
      <c r="A99" s="22">
        <v>2</v>
      </c>
      <c r="B99" s="116" t="s">
        <v>838</v>
      </c>
      <c r="C99" s="65">
        <v>78</v>
      </c>
      <c r="D99" s="19">
        <v>4</v>
      </c>
      <c r="E99" s="19">
        <f t="shared" ref="E99:E114" si="22">C99/D99</f>
        <v>19.5</v>
      </c>
      <c r="F99" s="65">
        <v>116</v>
      </c>
      <c r="G99" s="65">
        <v>110</v>
      </c>
      <c r="H99" s="65">
        <v>47</v>
      </c>
      <c r="I99" s="65">
        <v>54</v>
      </c>
      <c r="J99" s="405">
        <v>32</v>
      </c>
      <c r="K99" s="19">
        <v>4</v>
      </c>
      <c r="L99" s="19">
        <f t="shared" ref="L99:L114" si="23">J99/K99</f>
        <v>8</v>
      </c>
      <c r="M99" s="405">
        <v>5</v>
      </c>
      <c r="N99" s="405">
        <v>13</v>
      </c>
      <c r="O99" s="20">
        <f t="shared" si="21"/>
        <v>359.5</v>
      </c>
    </row>
    <row r="100" spans="1:15" ht="23.4" x14ac:dyDescent="0.4">
      <c r="A100" s="22">
        <v>3</v>
      </c>
      <c r="B100" s="116" t="s">
        <v>839</v>
      </c>
      <c r="C100" s="65">
        <v>124</v>
      </c>
      <c r="D100" s="19">
        <v>4</v>
      </c>
      <c r="E100" s="19">
        <f t="shared" si="22"/>
        <v>31</v>
      </c>
      <c r="F100" s="65">
        <v>5</v>
      </c>
      <c r="G100" s="65">
        <v>60</v>
      </c>
      <c r="H100" s="65">
        <v>19</v>
      </c>
      <c r="I100" s="65">
        <v>17</v>
      </c>
      <c r="J100" s="405">
        <v>124</v>
      </c>
      <c r="K100" s="19">
        <v>4</v>
      </c>
      <c r="L100" s="19">
        <f t="shared" si="23"/>
        <v>31</v>
      </c>
      <c r="M100" s="405">
        <v>5</v>
      </c>
      <c r="N100" s="405">
        <v>96</v>
      </c>
      <c r="O100" s="20">
        <f t="shared" si="21"/>
        <v>168</v>
      </c>
    </row>
    <row r="101" spans="1:15" ht="23.4" x14ac:dyDescent="0.4">
      <c r="A101" s="22">
        <v>4</v>
      </c>
      <c r="B101" s="116" t="s">
        <v>840</v>
      </c>
      <c r="C101" s="65">
        <v>59</v>
      </c>
      <c r="D101" s="19">
        <v>4</v>
      </c>
      <c r="E101" s="19">
        <f t="shared" si="22"/>
        <v>14.75</v>
      </c>
      <c r="F101" s="65">
        <v>5</v>
      </c>
      <c r="G101" s="65">
        <v>32</v>
      </c>
      <c r="H101" s="65">
        <v>37</v>
      </c>
      <c r="I101" s="65">
        <v>7</v>
      </c>
      <c r="J101" s="405">
        <v>1</v>
      </c>
      <c r="K101" s="19">
        <v>4</v>
      </c>
      <c r="L101" s="19">
        <f t="shared" si="23"/>
        <v>0.25</v>
      </c>
      <c r="M101" s="405">
        <v>0</v>
      </c>
      <c r="N101" s="405">
        <v>1</v>
      </c>
      <c r="O101" s="20">
        <f t="shared" si="21"/>
        <v>96</v>
      </c>
    </row>
    <row r="102" spans="1:15" ht="23.4" x14ac:dyDescent="0.4">
      <c r="A102" s="22">
        <v>5</v>
      </c>
      <c r="B102" s="116" t="s">
        <v>841</v>
      </c>
      <c r="C102" s="65">
        <v>130</v>
      </c>
      <c r="D102" s="19">
        <v>4</v>
      </c>
      <c r="E102" s="19">
        <f t="shared" si="22"/>
        <v>32.5</v>
      </c>
      <c r="F102" s="65">
        <v>130</v>
      </c>
      <c r="G102" s="65">
        <v>60</v>
      </c>
      <c r="H102" s="65">
        <v>28</v>
      </c>
      <c r="I102" s="65">
        <v>86</v>
      </c>
      <c r="J102" s="405">
        <v>5</v>
      </c>
      <c r="K102" s="19">
        <v>4</v>
      </c>
      <c r="L102" s="19">
        <f t="shared" si="23"/>
        <v>1.25</v>
      </c>
      <c r="M102" s="405">
        <v>5</v>
      </c>
      <c r="N102" s="405">
        <v>10</v>
      </c>
      <c r="O102" s="20">
        <f t="shared" si="21"/>
        <v>342.75</v>
      </c>
    </row>
    <row r="103" spans="1:15" ht="23.4" x14ac:dyDescent="0.4">
      <c r="A103" s="22">
        <v>6</v>
      </c>
      <c r="B103" s="116" t="s">
        <v>842</v>
      </c>
      <c r="C103" s="65">
        <v>12</v>
      </c>
      <c r="D103" s="19">
        <v>4</v>
      </c>
      <c r="E103" s="19">
        <f t="shared" si="22"/>
        <v>3</v>
      </c>
      <c r="F103" s="65">
        <v>234</v>
      </c>
      <c r="G103" s="65">
        <v>77</v>
      </c>
      <c r="H103" s="65">
        <v>116</v>
      </c>
      <c r="I103" s="65">
        <v>43</v>
      </c>
      <c r="J103" s="405">
        <v>0</v>
      </c>
      <c r="K103" s="19">
        <v>4</v>
      </c>
      <c r="L103" s="19">
        <f t="shared" si="23"/>
        <v>0</v>
      </c>
      <c r="M103" s="405">
        <v>8</v>
      </c>
      <c r="N103" s="405">
        <v>8</v>
      </c>
      <c r="O103" s="20">
        <f t="shared" si="21"/>
        <v>481</v>
      </c>
    </row>
    <row r="104" spans="1:15" ht="23.4" x14ac:dyDescent="0.4">
      <c r="A104" s="22">
        <v>7</v>
      </c>
      <c r="B104" s="116" t="s">
        <v>843</v>
      </c>
      <c r="C104" s="65">
        <v>156</v>
      </c>
      <c r="D104" s="19">
        <v>4</v>
      </c>
      <c r="E104" s="19">
        <f t="shared" si="22"/>
        <v>39</v>
      </c>
      <c r="F104" s="65">
        <v>140</v>
      </c>
      <c r="G104" s="65">
        <v>62</v>
      </c>
      <c r="H104" s="65">
        <v>98</v>
      </c>
      <c r="I104" s="65">
        <v>18</v>
      </c>
      <c r="J104" s="405">
        <v>0</v>
      </c>
      <c r="K104" s="19">
        <v>4</v>
      </c>
      <c r="L104" s="19">
        <f t="shared" si="23"/>
        <v>0</v>
      </c>
      <c r="M104" s="405">
        <v>13</v>
      </c>
      <c r="N104" s="405">
        <v>7</v>
      </c>
      <c r="O104" s="20">
        <f t="shared" si="21"/>
        <v>370</v>
      </c>
    </row>
    <row r="105" spans="1:15" ht="23.4" x14ac:dyDescent="0.4">
      <c r="A105" s="22">
        <v>8</v>
      </c>
      <c r="B105" s="116" t="s">
        <v>844</v>
      </c>
      <c r="C105" s="65">
        <v>0</v>
      </c>
      <c r="D105" s="19">
        <v>4</v>
      </c>
      <c r="E105" s="19">
        <f t="shared" si="22"/>
        <v>0</v>
      </c>
      <c r="F105" s="65">
        <v>222</v>
      </c>
      <c r="G105" s="65">
        <v>79</v>
      </c>
      <c r="H105" s="65">
        <v>62</v>
      </c>
      <c r="I105" s="65">
        <v>33</v>
      </c>
      <c r="J105" s="405">
        <v>0</v>
      </c>
      <c r="K105" s="19">
        <v>4</v>
      </c>
      <c r="L105" s="19">
        <f t="shared" si="23"/>
        <v>0</v>
      </c>
      <c r="M105" s="405">
        <v>20</v>
      </c>
      <c r="N105" s="405">
        <v>25</v>
      </c>
      <c r="O105" s="20">
        <f t="shared" si="21"/>
        <v>416</v>
      </c>
    </row>
    <row r="106" spans="1:15" ht="23.4" x14ac:dyDescent="0.4">
      <c r="A106" s="22">
        <v>9</v>
      </c>
      <c r="B106" s="116" t="s">
        <v>845</v>
      </c>
      <c r="C106" s="65">
        <v>29</v>
      </c>
      <c r="D106" s="19">
        <v>4</v>
      </c>
      <c r="E106" s="19">
        <f t="shared" si="22"/>
        <v>7.25</v>
      </c>
      <c r="F106" s="65">
        <v>6</v>
      </c>
      <c r="G106" s="65">
        <v>67</v>
      </c>
      <c r="H106" s="65">
        <v>131</v>
      </c>
      <c r="I106" s="65">
        <v>11</v>
      </c>
      <c r="J106" s="405">
        <v>29</v>
      </c>
      <c r="K106" s="19">
        <v>4</v>
      </c>
      <c r="L106" s="19">
        <f t="shared" si="23"/>
        <v>7.25</v>
      </c>
      <c r="M106" s="405">
        <v>6</v>
      </c>
      <c r="N106" s="405">
        <v>209</v>
      </c>
      <c r="O106" s="20">
        <f t="shared" si="21"/>
        <v>235.5</v>
      </c>
    </row>
    <row r="107" spans="1:15" ht="23.4" x14ac:dyDescent="0.4">
      <c r="A107" s="22">
        <v>10</v>
      </c>
      <c r="B107" s="116" t="s">
        <v>846</v>
      </c>
      <c r="C107" s="65">
        <v>22</v>
      </c>
      <c r="D107" s="19">
        <v>4</v>
      </c>
      <c r="E107" s="19">
        <f t="shared" si="22"/>
        <v>5.5</v>
      </c>
      <c r="F107" s="65">
        <v>22</v>
      </c>
      <c r="G107" s="65">
        <v>67</v>
      </c>
      <c r="H107" s="65">
        <v>25</v>
      </c>
      <c r="I107" s="65">
        <v>5</v>
      </c>
      <c r="J107" s="405">
        <v>22</v>
      </c>
      <c r="K107" s="19">
        <v>4</v>
      </c>
      <c r="L107" s="19">
        <f t="shared" si="23"/>
        <v>5.5</v>
      </c>
      <c r="M107" s="405">
        <v>22</v>
      </c>
      <c r="N107" s="405">
        <v>97</v>
      </c>
      <c r="O107" s="20">
        <f t="shared" si="21"/>
        <v>152</v>
      </c>
    </row>
    <row r="108" spans="1:15" ht="23.4" x14ac:dyDescent="0.4">
      <c r="A108" s="22">
        <v>11</v>
      </c>
      <c r="B108" s="116" t="s">
        <v>847</v>
      </c>
      <c r="C108" s="65">
        <v>13</v>
      </c>
      <c r="D108" s="19">
        <v>4</v>
      </c>
      <c r="E108" s="19">
        <f t="shared" si="22"/>
        <v>3.25</v>
      </c>
      <c r="F108" s="65">
        <v>3</v>
      </c>
      <c r="G108" s="65">
        <v>11</v>
      </c>
      <c r="H108" s="65">
        <v>11</v>
      </c>
      <c r="I108" s="65">
        <v>6</v>
      </c>
      <c r="J108" s="405">
        <v>13</v>
      </c>
      <c r="K108" s="19">
        <v>4</v>
      </c>
      <c r="L108" s="19">
        <f t="shared" si="23"/>
        <v>3.25</v>
      </c>
      <c r="M108" s="405">
        <v>3</v>
      </c>
      <c r="N108" s="405">
        <v>28</v>
      </c>
      <c r="O108" s="20">
        <f t="shared" si="21"/>
        <v>40.5</v>
      </c>
    </row>
    <row r="109" spans="1:15" ht="23.4" x14ac:dyDescent="0.4">
      <c r="A109" s="22">
        <v>12</v>
      </c>
      <c r="B109" s="116" t="s">
        <v>848</v>
      </c>
      <c r="C109" s="65">
        <v>65</v>
      </c>
      <c r="D109" s="19">
        <v>4</v>
      </c>
      <c r="E109" s="19">
        <f t="shared" si="22"/>
        <v>16.25</v>
      </c>
      <c r="F109" s="65">
        <v>0</v>
      </c>
      <c r="G109" s="65">
        <v>185</v>
      </c>
      <c r="H109" s="65">
        <v>67</v>
      </c>
      <c r="I109" s="65">
        <v>43</v>
      </c>
      <c r="J109" s="405">
        <v>0</v>
      </c>
      <c r="K109" s="19">
        <v>4</v>
      </c>
      <c r="L109" s="19">
        <f t="shared" si="23"/>
        <v>0</v>
      </c>
      <c r="M109" s="405">
        <v>0</v>
      </c>
      <c r="N109" s="405">
        <v>18</v>
      </c>
      <c r="O109" s="20">
        <f t="shared" si="21"/>
        <v>311.25</v>
      </c>
    </row>
    <row r="110" spans="1:15" ht="23.4" x14ac:dyDescent="0.4">
      <c r="A110" s="22">
        <v>13</v>
      </c>
      <c r="B110" s="116" t="s">
        <v>849</v>
      </c>
      <c r="C110" s="65">
        <v>20</v>
      </c>
      <c r="D110" s="19">
        <v>4</v>
      </c>
      <c r="E110" s="19">
        <f t="shared" si="22"/>
        <v>5</v>
      </c>
      <c r="F110" s="65">
        <v>42</v>
      </c>
      <c r="G110" s="65">
        <v>73</v>
      </c>
      <c r="H110" s="65">
        <v>21</v>
      </c>
      <c r="I110" s="65">
        <v>4</v>
      </c>
      <c r="J110" s="405">
        <v>20</v>
      </c>
      <c r="K110" s="19">
        <v>4</v>
      </c>
      <c r="L110" s="19">
        <f t="shared" si="23"/>
        <v>5</v>
      </c>
      <c r="M110" s="405">
        <v>42</v>
      </c>
      <c r="N110" s="405">
        <v>221</v>
      </c>
      <c r="O110" s="20">
        <f t="shared" si="21"/>
        <v>192</v>
      </c>
    </row>
    <row r="111" spans="1:15" ht="23.4" x14ac:dyDescent="0.4">
      <c r="A111" s="22">
        <v>14</v>
      </c>
      <c r="B111" s="116" t="s">
        <v>850</v>
      </c>
      <c r="C111" s="65">
        <v>134</v>
      </c>
      <c r="D111" s="19">
        <v>4</v>
      </c>
      <c r="E111" s="19">
        <f t="shared" si="22"/>
        <v>33.5</v>
      </c>
      <c r="F111" s="65">
        <v>0</v>
      </c>
      <c r="G111" s="65">
        <v>74</v>
      </c>
      <c r="H111" s="65">
        <v>31</v>
      </c>
      <c r="I111" s="65">
        <v>20</v>
      </c>
      <c r="J111" s="405">
        <v>0</v>
      </c>
      <c r="K111" s="19">
        <v>4</v>
      </c>
      <c r="L111" s="19">
        <f t="shared" si="23"/>
        <v>0</v>
      </c>
      <c r="M111" s="405">
        <v>0</v>
      </c>
      <c r="N111" s="405">
        <v>4</v>
      </c>
      <c r="O111" s="20">
        <f t="shared" si="21"/>
        <v>158.5</v>
      </c>
    </row>
    <row r="112" spans="1:15" ht="23.4" x14ac:dyDescent="0.4">
      <c r="A112" s="22">
        <v>15</v>
      </c>
      <c r="B112" s="116" t="s">
        <v>851</v>
      </c>
      <c r="C112" s="65">
        <v>32</v>
      </c>
      <c r="D112" s="19">
        <v>4</v>
      </c>
      <c r="E112" s="19">
        <f t="shared" si="22"/>
        <v>8</v>
      </c>
      <c r="F112" s="65">
        <v>28</v>
      </c>
      <c r="G112" s="65">
        <v>108</v>
      </c>
      <c r="H112" s="65">
        <v>16</v>
      </c>
      <c r="I112" s="65">
        <v>8</v>
      </c>
      <c r="J112" s="405">
        <v>0</v>
      </c>
      <c r="K112" s="19">
        <v>4</v>
      </c>
      <c r="L112" s="19">
        <f t="shared" si="23"/>
        <v>0</v>
      </c>
      <c r="M112" s="405">
        <v>10</v>
      </c>
      <c r="N112" s="405">
        <v>2</v>
      </c>
      <c r="O112" s="20">
        <f t="shared" si="21"/>
        <v>178</v>
      </c>
    </row>
    <row r="113" spans="1:15" ht="23.4" x14ac:dyDescent="0.4">
      <c r="A113" s="22">
        <v>16</v>
      </c>
      <c r="B113" s="116" t="s">
        <v>37</v>
      </c>
      <c r="C113" s="65">
        <v>23</v>
      </c>
      <c r="D113" s="19">
        <v>4</v>
      </c>
      <c r="E113" s="19">
        <f t="shared" si="22"/>
        <v>5.75</v>
      </c>
      <c r="F113" s="65">
        <v>0</v>
      </c>
      <c r="G113" s="65">
        <v>59</v>
      </c>
      <c r="H113" s="65">
        <v>21</v>
      </c>
      <c r="I113" s="65">
        <v>20</v>
      </c>
      <c r="J113" s="405">
        <v>23</v>
      </c>
      <c r="K113" s="19">
        <v>4</v>
      </c>
      <c r="L113" s="19">
        <f t="shared" si="23"/>
        <v>5.75</v>
      </c>
      <c r="M113" s="405">
        <v>0</v>
      </c>
      <c r="N113" s="405">
        <v>108</v>
      </c>
      <c r="O113" s="20">
        <f t="shared" si="21"/>
        <v>111.5</v>
      </c>
    </row>
    <row r="114" spans="1:15" ht="23.4" x14ac:dyDescent="0.4">
      <c r="A114" s="416" t="s">
        <v>21</v>
      </c>
      <c r="B114" s="416"/>
      <c r="C114" s="12">
        <f t="shared" ref="C114:M114" si="24">SUM(C98:C113)</f>
        <v>1107</v>
      </c>
      <c r="D114" s="19">
        <v>4</v>
      </c>
      <c r="E114" s="19">
        <f t="shared" si="22"/>
        <v>276.75</v>
      </c>
      <c r="F114" s="12">
        <f t="shared" si="24"/>
        <v>1163</v>
      </c>
      <c r="G114" s="12">
        <f t="shared" si="24"/>
        <v>1770</v>
      </c>
      <c r="H114" s="12">
        <f t="shared" si="24"/>
        <v>998</v>
      </c>
      <c r="I114" s="12">
        <f t="shared" si="24"/>
        <v>400</v>
      </c>
      <c r="J114" s="410">
        <f t="shared" si="24"/>
        <v>271</v>
      </c>
      <c r="K114" s="19">
        <v>4</v>
      </c>
      <c r="L114" s="19">
        <f t="shared" si="23"/>
        <v>67.75</v>
      </c>
      <c r="M114" s="410">
        <f t="shared" si="24"/>
        <v>141</v>
      </c>
      <c r="N114" s="410">
        <f>SUM(N98:N113)</f>
        <v>885</v>
      </c>
      <c r="O114" s="20">
        <f t="shared" si="21"/>
        <v>4816.5</v>
      </c>
    </row>
    <row r="115" spans="1:15" x14ac:dyDescent="0.4">
      <c r="A115" s="417"/>
      <c r="B115" s="417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</row>
    <row r="116" spans="1:15" x14ac:dyDescent="0.4">
      <c r="A116" s="418"/>
      <c r="B116" s="418"/>
      <c r="C116" s="112"/>
      <c r="D116" s="112"/>
      <c r="E116" s="112"/>
      <c r="F116" s="112"/>
      <c r="G116" s="112"/>
      <c r="H116" s="419"/>
      <c r="I116" s="112"/>
      <c r="J116" s="112"/>
      <c r="K116" s="112"/>
      <c r="L116" s="112"/>
      <c r="M116" s="112"/>
    </row>
    <row r="117" spans="1:15" x14ac:dyDescent="0.4">
      <c r="A117" s="418"/>
      <c r="B117" s="418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</row>
    <row r="118" spans="1:15" x14ac:dyDescent="0.4">
      <c r="A118" s="418"/>
      <c r="B118" s="418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</row>
    <row r="119" spans="1:15" x14ac:dyDescent="0.4">
      <c r="A119" s="418"/>
      <c r="B119" s="418"/>
      <c r="C119" s="112"/>
      <c r="D119" s="112"/>
      <c r="E119" s="112"/>
      <c r="F119" s="112"/>
      <c r="G119" s="112"/>
      <c r="H119" s="419"/>
      <c r="I119" s="112"/>
      <c r="J119" s="112"/>
      <c r="K119" s="112"/>
      <c r="L119" s="112"/>
      <c r="M119" s="112"/>
    </row>
  </sheetData>
  <mergeCells count="62">
    <mergeCell ref="O95:O97"/>
    <mergeCell ref="A2:O2"/>
    <mergeCell ref="A1:O1"/>
    <mergeCell ref="B3:B5"/>
    <mergeCell ref="B6:B9"/>
    <mergeCell ref="A10:C10"/>
    <mergeCell ref="A93:M93"/>
    <mergeCell ref="A94:M94"/>
    <mergeCell ref="A90:B90"/>
    <mergeCell ref="P3:P5"/>
    <mergeCell ref="O15:O17"/>
    <mergeCell ref="O54:O56"/>
    <mergeCell ref="O71:O73"/>
    <mergeCell ref="J55:M55"/>
    <mergeCell ref="N55:N56"/>
    <mergeCell ref="B54:B56"/>
    <mergeCell ref="A54:A56"/>
    <mergeCell ref="A49:B49"/>
    <mergeCell ref="C55:F55"/>
    <mergeCell ref="A52:J52"/>
    <mergeCell ref="A53:J53"/>
    <mergeCell ref="G55:I55"/>
    <mergeCell ref="A13:J13"/>
    <mergeCell ref="A14:J14"/>
    <mergeCell ref="C54:I54"/>
    <mergeCell ref="J54:N54"/>
    <mergeCell ref="A15:A17"/>
    <mergeCell ref="B15:B17"/>
    <mergeCell ref="C15:I15"/>
    <mergeCell ref="J15:N15"/>
    <mergeCell ref="C16:F16"/>
    <mergeCell ref="G16:I16"/>
    <mergeCell ref="J16:M16"/>
    <mergeCell ref="N16:N17"/>
    <mergeCell ref="D4:G4"/>
    <mergeCell ref="H4:J4"/>
    <mergeCell ref="A3:A5"/>
    <mergeCell ref="C3:C5"/>
    <mergeCell ref="D3:J3"/>
    <mergeCell ref="K3:O3"/>
    <mergeCell ref="K4:N4"/>
    <mergeCell ref="O4:O5"/>
    <mergeCell ref="A67:B67"/>
    <mergeCell ref="A69:M69"/>
    <mergeCell ref="A70:M70"/>
    <mergeCell ref="B71:B73"/>
    <mergeCell ref="A71:A73"/>
    <mergeCell ref="C71:I71"/>
    <mergeCell ref="J71:N71"/>
    <mergeCell ref="C72:F72"/>
    <mergeCell ref="G72:I72"/>
    <mergeCell ref="J72:M72"/>
    <mergeCell ref="N72:N73"/>
    <mergeCell ref="A114:B114"/>
    <mergeCell ref="A95:A97"/>
    <mergeCell ref="B95:B97"/>
    <mergeCell ref="C95:I95"/>
    <mergeCell ref="J95:N95"/>
    <mergeCell ref="C96:F96"/>
    <mergeCell ref="G96:I96"/>
    <mergeCell ref="J96:M96"/>
    <mergeCell ref="N96:N97"/>
  </mergeCells>
  <printOptions horizontalCentered="1"/>
  <pageMargins left="0.27559055118110237" right="0.19685039370078741" top="0.6" bottom="0.35433070866141736" header="0.31496062992125984" footer="0.31496062992125984"/>
  <pageSetup paperSize="9" scale="75" orientation="landscape" r:id="rId1"/>
  <rowBreaks count="2" manualBreakCount="2">
    <brk id="50" max="16383" man="1"/>
    <brk id="6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1"/>
  <sheetViews>
    <sheetView zoomScale="82" zoomScaleNormal="82" workbookViewId="0">
      <selection sqref="A1:XFD1048576"/>
    </sheetView>
  </sheetViews>
  <sheetFormatPr defaultColWidth="9" defaultRowHeight="21" x14ac:dyDescent="0.25"/>
  <cols>
    <col min="1" max="1" width="6.09765625" style="50" customWidth="1"/>
    <col min="2" max="2" width="9.296875" style="50" customWidth="1"/>
    <col min="3" max="3" width="14.5" style="50" customWidth="1"/>
    <col min="4" max="6" width="17.59765625" style="50" customWidth="1"/>
    <col min="7" max="7" width="11.3984375" style="50" customWidth="1"/>
    <col min="8" max="8" width="19.19921875" style="50" bestFit="1" customWidth="1"/>
    <col min="9" max="10" width="21.69921875" style="50" customWidth="1"/>
    <col min="11" max="13" width="11.09765625" style="50" customWidth="1"/>
    <col min="14" max="15" width="10.8984375" style="50" bestFit="1" customWidth="1"/>
    <col min="16" max="16" width="10.69921875" style="50" customWidth="1"/>
    <col min="17" max="16384" width="9" style="50"/>
  </cols>
  <sheetData>
    <row r="1" spans="1:16" ht="23.4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21.75" customHeight="1" x14ac:dyDescent="0.25">
      <c r="A2" s="420" t="s">
        <v>1652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</row>
    <row r="3" spans="1:16" s="268" customFormat="1" ht="18" customHeight="1" x14ac:dyDescent="0.4">
      <c r="A3" s="30" t="s">
        <v>1</v>
      </c>
      <c r="B3" s="225" t="s">
        <v>1659</v>
      </c>
      <c r="C3" s="30" t="s">
        <v>1660</v>
      </c>
      <c r="D3" s="278" t="s">
        <v>178</v>
      </c>
      <c r="E3" s="278"/>
      <c r="F3" s="278"/>
      <c r="G3" s="278"/>
      <c r="H3" s="278"/>
      <c r="I3" s="278"/>
      <c r="J3" s="278"/>
      <c r="K3" s="279" t="s">
        <v>1341</v>
      </c>
      <c r="L3" s="279"/>
      <c r="M3" s="279"/>
      <c r="N3" s="279"/>
      <c r="O3" s="279"/>
      <c r="P3" s="251" t="s">
        <v>21</v>
      </c>
    </row>
    <row r="4" spans="1:16" s="37" customFormat="1" x14ac:dyDescent="0.25">
      <c r="A4" s="30"/>
      <c r="B4" s="226"/>
      <c r="C4" s="30"/>
      <c r="D4" s="68" t="s">
        <v>4</v>
      </c>
      <c r="E4" s="68"/>
      <c r="F4" s="68"/>
      <c r="G4" s="68"/>
      <c r="H4" s="68" t="s">
        <v>5</v>
      </c>
      <c r="I4" s="68"/>
      <c r="J4" s="68"/>
      <c r="K4" s="280" t="s">
        <v>4</v>
      </c>
      <c r="L4" s="280"/>
      <c r="M4" s="280"/>
      <c r="N4" s="280"/>
      <c r="O4" s="281" t="s">
        <v>5</v>
      </c>
      <c r="P4" s="251"/>
    </row>
    <row r="5" spans="1:16" s="37" customFormat="1" ht="50.25" customHeight="1" x14ac:dyDescent="0.25">
      <c r="A5" s="30"/>
      <c r="B5" s="227"/>
      <c r="C5" s="30"/>
      <c r="D5" s="260" t="s">
        <v>6</v>
      </c>
      <c r="E5" s="260"/>
      <c r="F5" s="260" t="s">
        <v>1654</v>
      </c>
      <c r="G5" s="260" t="s">
        <v>7</v>
      </c>
      <c r="H5" s="260" t="s">
        <v>8</v>
      </c>
      <c r="I5" s="260" t="s">
        <v>9</v>
      </c>
      <c r="J5" s="260" t="s">
        <v>10</v>
      </c>
      <c r="K5" s="282" t="s">
        <v>180</v>
      </c>
      <c r="L5" s="282"/>
      <c r="M5" s="283" t="s">
        <v>1654</v>
      </c>
      <c r="N5" s="282" t="s">
        <v>181</v>
      </c>
      <c r="O5" s="281"/>
      <c r="P5" s="251"/>
    </row>
    <row r="6" spans="1:16" x14ac:dyDescent="0.4">
      <c r="A6" s="91">
        <v>1</v>
      </c>
      <c r="B6" s="300" t="s">
        <v>355</v>
      </c>
      <c r="C6" s="91" t="s">
        <v>357</v>
      </c>
      <c r="D6" s="91">
        <v>1438</v>
      </c>
      <c r="E6" s="224">
        <v>4</v>
      </c>
      <c r="F6" s="224">
        <f>D6/E6</f>
        <v>359.5</v>
      </c>
      <c r="G6" s="91">
        <v>634</v>
      </c>
      <c r="H6" s="91">
        <v>1518</v>
      </c>
      <c r="I6" s="91">
        <v>1889</v>
      </c>
      <c r="J6" s="91">
        <v>614</v>
      </c>
      <c r="K6" s="92">
        <v>72</v>
      </c>
      <c r="L6" s="224">
        <v>4</v>
      </c>
      <c r="M6" s="224">
        <f>K6/L6</f>
        <v>18</v>
      </c>
      <c r="N6" s="92">
        <v>55</v>
      </c>
      <c r="O6" s="92">
        <v>99</v>
      </c>
      <c r="P6" s="53">
        <f>F6+G6+H6+I6+J6+M6+N6</f>
        <v>5087.5</v>
      </c>
    </row>
    <row r="7" spans="1:16" x14ac:dyDescent="0.4">
      <c r="A7" s="8">
        <v>2</v>
      </c>
      <c r="B7" s="301"/>
      <c r="C7" s="8" t="s">
        <v>358</v>
      </c>
      <c r="D7" s="8">
        <v>1633</v>
      </c>
      <c r="E7" s="221">
        <v>4</v>
      </c>
      <c r="F7" s="221">
        <f t="shared" ref="F7:F9" si="0">D7/E7</f>
        <v>408.25</v>
      </c>
      <c r="G7" s="8">
        <v>801</v>
      </c>
      <c r="H7" s="8">
        <v>1207</v>
      </c>
      <c r="I7" s="8">
        <v>1372</v>
      </c>
      <c r="J7" s="8">
        <v>565</v>
      </c>
      <c r="K7" s="84">
        <v>108</v>
      </c>
      <c r="L7" s="221">
        <v>4</v>
      </c>
      <c r="M7" s="221">
        <f t="shared" ref="M7:M9" si="1">K7/L7</f>
        <v>27</v>
      </c>
      <c r="N7" s="84">
        <v>30</v>
      </c>
      <c r="O7" s="84">
        <v>103</v>
      </c>
      <c r="P7" s="21">
        <f t="shared" ref="P7:P9" si="2">F7+G7+H7+I7+J7+M7+N7</f>
        <v>4410.25</v>
      </c>
    </row>
    <row r="8" spans="1:16" x14ac:dyDescent="0.4">
      <c r="A8" s="8">
        <v>3</v>
      </c>
      <c r="B8" s="302"/>
      <c r="C8" s="8" t="s">
        <v>359</v>
      </c>
      <c r="D8" s="8">
        <v>1300</v>
      </c>
      <c r="E8" s="221">
        <v>4</v>
      </c>
      <c r="F8" s="221">
        <f t="shared" si="0"/>
        <v>325</v>
      </c>
      <c r="G8" s="8">
        <v>658</v>
      </c>
      <c r="H8" s="8">
        <v>2751</v>
      </c>
      <c r="I8" s="8">
        <v>518</v>
      </c>
      <c r="J8" s="8">
        <v>463</v>
      </c>
      <c r="K8" s="84">
        <v>156</v>
      </c>
      <c r="L8" s="221">
        <v>4</v>
      </c>
      <c r="M8" s="221">
        <f t="shared" si="1"/>
        <v>39</v>
      </c>
      <c r="N8" s="84">
        <v>20</v>
      </c>
      <c r="O8" s="84">
        <v>75</v>
      </c>
      <c r="P8" s="21">
        <f t="shared" si="2"/>
        <v>4774</v>
      </c>
    </row>
    <row r="9" spans="1:16" s="37" customFormat="1" x14ac:dyDescent="0.4">
      <c r="A9" s="274" t="s">
        <v>21</v>
      </c>
      <c r="B9" s="274"/>
      <c r="C9" s="274"/>
      <c r="D9" s="275">
        <f t="shared" ref="D9:K9" si="3">SUM(D6:D8)</f>
        <v>4371</v>
      </c>
      <c r="E9" s="264">
        <v>4</v>
      </c>
      <c r="F9" s="264">
        <f t="shared" si="0"/>
        <v>1092.75</v>
      </c>
      <c r="G9" s="275">
        <f t="shared" si="3"/>
        <v>2093</v>
      </c>
      <c r="H9" s="275">
        <f t="shared" si="3"/>
        <v>5476</v>
      </c>
      <c r="I9" s="275">
        <f t="shared" si="3"/>
        <v>3779</v>
      </c>
      <c r="J9" s="275">
        <f t="shared" si="3"/>
        <v>1642</v>
      </c>
      <c r="K9" s="276">
        <f t="shared" si="3"/>
        <v>336</v>
      </c>
      <c r="L9" s="277">
        <v>4</v>
      </c>
      <c r="M9" s="277">
        <f t="shared" si="1"/>
        <v>84</v>
      </c>
      <c r="N9" s="276">
        <f t="shared" ref="N9:O9" si="4">SUM(N6:N8)</f>
        <v>105</v>
      </c>
      <c r="O9" s="276">
        <f t="shared" si="4"/>
        <v>277</v>
      </c>
      <c r="P9" s="292">
        <f t="shared" si="2"/>
        <v>14271.75</v>
      </c>
    </row>
    <row r="11" spans="1:16" x14ac:dyDescent="0.25">
      <c r="A11" s="421" t="s">
        <v>493</v>
      </c>
      <c r="B11" s="421"/>
      <c r="C11" s="421"/>
      <c r="D11" s="421"/>
      <c r="E11" s="421"/>
      <c r="F11" s="421"/>
      <c r="G11" s="421"/>
      <c r="H11" s="421"/>
      <c r="I11" s="421"/>
      <c r="J11" s="421"/>
    </row>
    <row r="12" spans="1:16" x14ac:dyDescent="0.25">
      <c r="A12" s="422" t="s">
        <v>1651</v>
      </c>
      <c r="B12" s="422"/>
      <c r="C12" s="422"/>
      <c r="D12" s="422"/>
      <c r="E12" s="422"/>
      <c r="F12" s="422"/>
      <c r="G12" s="422"/>
      <c r="H12" s="422"/>
      <c r="I12" s="422"/>
      <c r="J12" s="422"/>
    </row>
    <row r="13" spans="1:16" s="16" customFormat="1" ht="18" customHeight="1" x14ac:dyDescent="0.4">
      <c r="A13" s="225" t="s">
        <v>1</v>
      </c>
      <c r="B13" s="228"/>
      <c r="C13" s="225" t="s">
        <v>2</v>
      </c>
      <c r="D13" s="58" t="s">
        <v>178</v>
      </c>
      <c r="E13" s="59"/>
      <c r="F13" s="59"/>
      <c r="G13" s="59"/>
      <c r="H13" s="59"/>
      <c r="I13" s="59"/>
      <c r="J13" s="51"/>
      <c r="K13" s="235" t="s">
        <v>1341</v>
      </c>
      <c r="L13" s="236"/>
      <c r="M13" s="236"/>
      <c r="N13" s="236"/>
      <c r="O13" s="237"/>
      <c r="P13" s="239" t="s">
        <v>21</v>
      </c>
    </row>
    <row r="14" spans="1:16" s="37" customFormat="1" x14ac:dyDescent="0.25">
      <c r="A14" s="226"/>
      <c r="B14" s="229"/>
      <c r="C14" s="226"/>
      <c r="D14" s="35" t="s">
        <v>4</v>
      </c>
      <c r="E14" s="33"/>
      <c r="F14" s="33"/>
      <c r="G14" s="34"/>
      <c r="H14" s="35" t="s">
        <v>5</v>
      </c>
      <c r="I14" s="33"/>
      <c r="J14" s="34"/>
      <c r="K14" s="232" t="s">
        <v>4</v>
      </c>
      <c r="L14" s="233"/>
      <c r="M14" s="233"/>
      <c r="N14" s="234"/>
      <c r="O14" s="238" t="s">
        <v>5</v>
      </c>
      <c r="P14" s="240"/>
    </row>
    <row r="15" spans="1:16" s="37" customFormat="1" ht="50.25" customHeight="1" x14ac:dyDescent="0.25">
      <c r="A15" s="227"/>
      <c r="B15" s="230"/>
      <c r="C15" s="227"/>
      <c r="D15" s="52" t="s">
        <v>6</v>
      </c>
      <c r="E15" s="52"/>
      <c r="F15" s="52" t="s">
        <v>1654</v>
      </c>
      <c r="G15" s="52" t="s">
        <v>7</v>
      </c>
      <c r="H15" s="52" t="s">
        <v>8</v>
      </c>
      <c r="I15" s="52" t="s">
        <v>9</v>
      </c>
      <c r="J15" s="52" t="s">
        <v>10</v>
      </c>
      <c r="K15" s="219" t="s">
        <v>180</v>
      </c>
      <c r="L15" s="219"/>
      <c r="M15" s="220" t="s">
        <v>1654</v>
      </c>
      <c r="N15" s="219" t="s">
        <v>181</v>
      </c>
      <c r="O15" s="231"/>
      <c r="P15" s="241"/>
    </row>
    <row r="16" spans="1:16" x14ac:dyDescent="0.4">
      <c r="A16" s="13">
        <v>1</v>
      </c>
      <c r="B16" s="13"/>
      <c r="C16" s="13" t="s">
        <v>478</v>
      </c>
      <c r="D16" s="13">
        <v>312</v>
      </c>
      <c r="E16" s="19">
        <v>4</v>
      </c>
      <c r="F16" s="19">
        <f t="shared" ref="F16" si="5">D16/E16</f>
        <v>78</v>
      </c>
      <c r="G16" s="13">
        <v>0</v>
      </c>
      <c r="H16" s="13">
        <v>1889</v>
      </c>
      <c r="I16" s="13">
        <v>20</v>
      </c>
      <c r="J16" s="13">
        <v>23</v>
      </c>
      <c r="K16" s="423">
        <v>0</v>
      </c>
      <c r="L16" s="19">
        <v>4</v>
      </c>
      <c r="M16" s="19">
        <f t="shared" ref="M16" si="6">K16/L16</f>
        <v>0</v>
      </c>
      <c r="N16" s="423">
        <v>0</v>
      </c>
      <c r="O16" s="423">
        <v>15</v>
      </c>
      <c r="P16" s="20">
        <f t="shared" ref="P16:P31" si="7">F16+G16+H16+I16+J16+M16+N16</f>
        <v>2010</v>
      </c>
    </row>
    <row r="17" spans="1:16" x14ac:dyDescent="0.4">
      <c r="A17" s="13">
        <v>2</v>
      </c>
      <c r="B17" s="13"/>
      <c r="C17" s="13" t="s">
        <v>479</v>
      </c>
      <c r="D17" s="13">
        <v>93</v>
      </c>
      <c r="E17" s="19">
        <v>4</v>
      </c>
      <c r="F17" s="19">
        <f t="shared" ref="F17:F31" si="8">D17/E17</f>
        <v>23.25</v>
      </c>
      <c r="G17" s="13">
        <v>64</v>
      </c>
      <c r="H17" s="13">
        <v>64</v>
      </c>
      <c r="I17" s="13">
        <v>75</v>
      </c>
      <c r="J17" s="13">
        <v>97</v>
      </c>
      <c r="K17" s="423">
        <v>25</v>
      </c>
      <c r="L17" s="19">
        <v>4</v>
      </c>
      <c r="M17" s="19">
        <f t="shared" ref="M17:M31" si="9">K17/L17</f>
        <v>6.25</v>
      </c>
      <c r="N17" s="423">
        <v>1</v>
      </c>
      <c r="O17" s="423">
        <v>2</v>
      </c>
      <c r="P17" s="20">
        <f t="shared" si="7"/>
        <v>330.5</v>
      </c>
    </row>
    <row r="18" spans="1:16" x14ac:dyDescent="0.4">
      <c r="A18" s="13">
        <v>3</v>
      </c>
      <c r="B18" s="13"/>
      <c r="C18" s="13" t="s">
        <v>480</v>
      </c>
      <c r="D18" s="13">
        <v>173</v>
      </c>
      <c r="E18" s="19">
        <v>4</v>
      </c>
      <c r="F18" s="19">
        <f t="shared" si="8"/>
        <v>43.25</v>
      </c>
      <c r="G18" s="13">
        <v>173</v>
      </c>
      <c r="H18" s="13">
        <v>156</v>
      </c>
      <c r="I18" s="13">
        <v>0</v>
      </c>
      <c r="J18" s="13">
        <v>22</v>
      </c>
      <c r="K18" s="423">
        <v>1</v>
      </c>
      <c r="L18" s="19">
        <v>4</v>
      </c>
      <c r="M18" s="19">
        <f t="shared" si="9"/>
        <v>0.25</v>
      </c>
      <c r="N18" s="423">
        <v>1</v>
      </c>
      <c r="O18" s="423">
        <v>10</v>
      </c>
      <c r="P18" s="20">
        <f t="shared" si="7"/>
        <v>395.5</v>
      </c>
    </row>
    <row r="19" spans="1:16" x14ac:dyDescent="0.4">
      <c r="A19" s="13">
        <v>4</v>
      </c>
      <c r="B19" s="13"/>
      <c r="C19" s="13" t="s">
        <v>481</v>
      </c>
      <c r="D19" s="13">
        <v>112</v>
      </c>
      <c r="E19" s="19">
        <v>4</v>
      </c>
      <c r="F19" s="19">
        <f t="shared" si="8"/>
        <v>28</v>
      </c>
      <c r="G19" s="13">
        <v>40</v>
      </c>
      <c r="H19" s="13">
        <v>157</v>
      </c>
      <c r="I19" s="13">
        <v>41</v>
      </c>
      <c r="J19" s="13">
        <v>78</v>
      </c>
      <c r="K19" s="423">
        <v>113</v>
      </c>
      <c r="L19" s="19">
        <v>4</v>
      </c>
      <c r="M19" s="19">
        <f t="shared" si="9"/>
        <v>28.25</v>
      </c>
      <c r="N19" s="423">
        <v>1</v>
      </c>
      <c r="O19" s="423">
        <v>10</v>
      </c>
      <c r="P19" s="20">
        <f t="shared" si="7"/>
        <v>373.25</v>
      </c>
    </row>
    <row r="20" spans="1:16" x14ac:dyDescent="0.4">
      <c r="A20" s="13">
        <v>5</v>
      </c>
      <c r="B20" s="13"/>
      <c r="C20" s="13" t="s">
        <v>482</v>
      </c>
      <c r="D20" s="13">
        <v>89</v>
      </c>
      <c r="E20" s="19">
        <v>4</v>
      </c>
      <c r="F20" s="19">
        <f t="shared" si="8"/>
        <v>22.25</v>
      </c>
      <c r="G20" s="13">
        <v>0</v>
      </c>
      <c r="H20" s="13">
        <v>63</v>
      </c>
      <c r="I20" s="13">
        <v>33</v>
      </c>
      <c r="J20" s="13">
        <v>38</v>
      </c>
      <c r="K20" s="423">
        <v>0</v>
      </c>
      <c r="L20" s="19">
        <v>4</v>
      </c>
      <c r="M20" s="19">
        <f t="shared" si="9"/>
        <v>0</v>
      </c>
      <c r="N20" s="423">
        <v>0</v>
      </c>
      <c r="O20" s="423">
        <v>3</v>
      </c>
      <c r="P20" s="20">
        <f t="shared" si="7"/>
        <v>156.25</v>
      </c>
    </row>
    <row r="21" spans="1:16" x14ac:dyDescent="0.4">
      <c r="A21" s="13">
        <v>6</v>
      </c>
      <c r="B21" s="13"/>
      <c r="C21" s="13" t="s">
        <v>483</v>
      </c>
      <c r="D21" s="13">
        <v>94</v>
      </c>
      <c r="E21" s="19">
        <v>4</v>
      </c>
      <c r="F21" s="19">
        <f t="shared" si="8"/>
        <v>23.5</v>
      </c>
      <c r="G21" s="13">
        <v>0</v>
      </c>
      <c r="H21" s="13">
        <v>117</v>
      </c>
      <c r="I21" s="13">
        <v>87</v>
      </c>
      <c r="J21" s="13">
        <v>49</v>
      </c>
      <c r="K21" s="423">
        <v>0</v>
      </c>
      <c r="L21" s="19">
        <v>4</v>
      </c>
      <c r="M21" s="19">
        <f t="shared" si="9"/>
        <v>0</v>
      </c>
      <c r="N21" s="423">
        <v>0</v>
      </c>
      <c r="O21" s="423">
        <v>12</v>
      </c>
      <c r="P21" s="20">
        <f t="shared" si="7"/>
        <v>276.5</v>
      </c>
    </row>
    <row r="22" spans="1:16" x14ac:dyDescent="0.4">
      <c r="A22" s="13">
        <v>7</v>
      </c>
      <c r="B22" s="13"/>
      <c r="C22" s="13" t="s">
        <v>484</v>
      </c>
      <c r="D22" s="13">
        <v>68</v>
      </c>
      <c r="E22" s="19">
        <v>4</v>
      </c>
      <c r="F22" s="19">
        <f t="shared" si="8"/>
        <v>17</v>
      </c>
      <c r="G22" s="13">
        <v>117</v>
      </c>
      <c r="H22" s="13">
        <v>31</v>
      </c>
      <c r="I22" s="13">
        <v>12</v>
      </c>
      <c r="J22" s="13">
        <v>23</v>
      </c>
      <c r="K22" s="423">
        <v>10</v>
      </c>
      <c r="L22" s="19">
        <v>4</v>
      </c>
      <c r="M22" s="19">
        <f t="shared" si="9"/>
        <v>2.5</v>
      </c>
      <c r="N22" s="423">
        <v>2</v>
      </c>
      <c r="O22" s="423">
        <v>4</v>
      </c>
      <c r="P22" s="20">
        <f t="shared" si="7"/>
        <v>204.5</v>
      </c>
    </row>
    <row r="23" spans="1:16" x14ac:dyDescent="0.4">
      <c r="A23" s="13">
        <v>8</v>
      </c>
      <c r="B23" s="13"/>
      <c r="C23" s="13" t="s">
        <v>485</v>
      </c>
      <c r="D23" s="13">
        <v>52</v>
      </c>
      <c r="E23" s="19">
        <v>4</v>
      </c>
      <c r="F23" s="19">
        <f t="shared" si="8"/>
        <v>13</v>
      </c>
      <c r="G23" s="13">
        <v>2</v>
      </c>
      <c r="H23" s="13">
        <v>74</v>
      </c>
      <c r="I23" s="13">
        <v>54</v>
      </c>
      <c r="J23" s="13">
        <v>51</v>
      </c>
      <c r="K23" s="423">
        <v>0</v>
      </c>
      <c r="L23" s="19">
        <v>4</v>
      </c>
      <c r="M23" s="19">
        <f t="shared" si="9"/>
        <v>0</v>
      </c>
      <c r="N23" s="423">
        <v>0</v>
      </c>
      <c r="O23" s="423">
        <v>8</v>
      </c>
      <c r="P23" s="20">
        <f t="shared" si="7"/>
        <v>194</v>
      </c>
    </row>
    <row r="24" spans="1:16" x14ac:dyDescent="0.4">
      <c r="A24" s="13">
        <v>9</v>
      </c>
      <c r="B24" s="13"/>
      <c r="C24" s="13" t="s">
        <v>486</v>
      </c>
      <c r="D24" s="13">
        <v>49</v>
      </c>
      <c r="E24" s="19">
        <v>4</v>
      </c>
      <c r="F24" s="19">
        <f t="shared" si="8"/>
        <v>12.25</v>
      </c>
      <c r="G24" s="13">
        <v>49</v>
      </c>
      <c r="H24" s="13">
        <v>10</v>
      </c>
      <c r="I24" s="13">
        <v>74</v>
      </c>
      <c r="J24" s="13">
        <v>21</v>
      </c>
      <c r="K24" s="423">
        <v>4</v>
      </c>
      <c r="L24" s="19">
        <v>4</v>
      </c>
      <c r="M24" s="19">
        <f t="shared" si="9"/>
        <v>1</v>
      </c>
      <c r="N24" s="423">
        <v>4</v>
      </c>
      <c r="O24" s="423">
        <v>4</v>
      </c>
      <c r="P24" s="20">
        <f t="shared" si="7"/>
        <v>171.25</v>
      </c>
    </row>
    <row r="25" spans="1:16" x14ac:dyDescent="0.4">
      <c r="A25" s="13">
        <v>10</v>
      </c>
      <c r="B25" s="13"/>
      <c r="C25" s="13" t="s">
        <v>487</v>
      </c>
      <c r="D25" s="13">
        <v>17</v>
      </c>
      <c r="E25" s="19">
        <v>4</v>
      </c>
      <c r="F25" s="19">
        <f t="shared" si="8"/>
        <v>4.25</v>
      </c>
      <c r="G25" s="13">
        <v>62</v>
      </c>
      <c r="H25" s="13">
        <v>50</v>
      </c>
      <c r="I25" s="13">
        <v>6</v>
      </c>
      <c r="J25" s="13">
        <v>6</v>
      </c>
      <c r="K25" s="423">
        <v>1</v>
      </c>
      <c r="L25" s="19">
        <v>4</v>
      </c>
      <c r="M25" s="19">
        <f t="shared" si="9"/>
        <v>0.25</v>
      </c>
      <c r="N25" s="423">
        <v>1</v>
      </c>
      <c r="O25" s="423">
        <v>0</v>
      </c>
      <c r="P25" s="20">
        <f t="shared" si="7"/>
        <v>129.5</v>
      </c>
    </row>
    <row r="26" spans="1:16" x14ac:dyDescent="0.4">
      <c r="A26" s="13">
        <v>11</v>
      </c>
      <c r="B26" s="13"/>
      <c r="C26" s="13" t="s">
        <v>488</v>
      </c>
      <c r="D26" s="13">
        <v>17</v>
      </c>
      <c r="E26" s="19">
        <v>4</v>
      </c>
      <c r="F26" s="19">
        <f t="shared" si="8"/>
        <v>4.25</v>
      </c>
      <c r="G26" s="13">
        <v>62</v>
      </c>
      <c r="H26" s="13">
        <v>50</v>
      </c>
      <c r="I26" s="13">
        <v>6</v>
      </c>
      <c r="J26" s="13">
        <v>6</v>
      </c>
      <c r="K26" s="423">
        <v>0</v>
      </c>
      <c r="L26" s="19">
        <v>4</v>
      </c>
      <c r="M26" s="19">
        <f t="shared" si="9"/>
        <v>0</v>
      </c>
      <c r="N26" s="423">
        <v>0</v>
      </c>
      <c r="O26" s="423">
        <v>0</v>
      </c>
      <c r="P26" s="20">
        <f t="shared" si="7"/>
        <v>128.25</v>
      </c>
    </row>
    <row r="27" spans="1:16" x14ac:dyDescent="0.4">
      <c r="A27" s="13">
        <v>12</v>
      </c>
      <c r="B27" s="13"/>
      <c r="C27" s="13" t="s">
        <v>489</v>
      </c>
      <c r="D27" s="13">
        <v>56</v>
      </c>
      <c r="E27" s="19">
        <v>4</v>
      </c>
      <c r="F27" s="19">
        <f t="shared" si="8"/>
        <v>14</v>
      </c>
      <c r="G27" s="13">
        <v>1</v>
      </c>
      <c r="H27" s="13">
        <v>17</v>
      </c>
      <c r="I27" s="13">
        <v>54</v>
      </c>
      <c r="J27" s="13">
        <v>15</v>
      </c>
      <c r="K27" s="423">
        <v>0</v>
      </c>
      <c r="L27" s="19">
        <v>4</v>
      </c>
      <c r="M27" s="19">
        <f t="shared" si="9"/>
        <v>0</v>
      </c>
      <c r="N27" s="423">
        <v>0</v>
      </c>
      <c r="O27" s="423">
        <v>2</v>
      </c>
      <c r="P27" s="20">
        <f t="shared" si="7"/>
        <v>101</v>
      </c>
    </row>
    <row r="28" spans="1:16" x14ac:dyDescent="0.4">
      <c r="A28" s="13">
        <v>13</v>
      </c>
      <c r="B28" s="13"/>
      <c r="C28" s="13" t="s">
        <v>490</v>
      </c>
      <c r="D28" s="13">
        <v>45</v>
      </c>
      <c r="E28" s="19">
        <v>4</v>
      </c>
      <c r="F28" s="19">
        <f t="shared" si="8"/>
        <v>11.25</v>
      </c>
      <c r="G28" s="13">
        <v>30</v>
      </c>
      <c r="H28" s="13">
        <v>7</v>
      </c>
      <c r="I28" s="13">
        <v>5</v>
      </c>
      <c r="J28" s="13">
        <v>7</v>
      </c>
      <c r="K28" s="423">
        <v>0</v>
      </c>
      <c r="L28" s="19">
        <v>4</v>
      </c>
      <c r="M28" s="19">
        <f t="shared" si="9"/>
        <v>0</v>
      </c>
      <c r="N28" s="423">
        <v>2</v>
      </c>
      <c r="O28" s="423">
        <v>3</v>
      </c>
      <c r="P28" s="20">
        <f t="shared" si="7"/>
        <v>62.25</v>
      </c>
    </row>
    <row r="29" spans="1:16" x14ac:dyDescent="0.4">
      <c r="A29" s="13">
        <v>14</v>
      </c>
      <c r="B29" s="13"/>
      <c r="C29" s="13" t="s">
        <v>491</v>
      </c>
      <c r="D29" s="13">
        <v>81</v>
      </c>
      <c r="E29" s="19">
        <v>4</v>
      </c>
      <c r="F29" s="19">
        <f t="shared" si="8"/>
        <v>20.25</v>
      </c>
      <c r="G29" s="13">
        <v>8</v>
      </c>
      <c r="H29" s="13">
        <v>56</v>
      </c>
      <c r="I29" s="13">
        <v>51</v>
      </c>
      <c r="J29" s="13">
        <v>23</v>
      </c>
      <c r="K29" s="423">
        <v>1</v>
      </c>
      <c r="L29" s="19">
        <v>4</v>
      </c>
      <c r="M29" s="19">
        <f t="shared" si="9"/>
        <v>0.25</v>
      </c>
      <c r="N29" s="423">
        <v>8</v>
      </c>
      <c r="O29" s="423">
        <v>0</v>
      </c>
      <c r="P29" s="20">
        <f t="shared" si="7"/>
        <v>166.5</v>
      </c>
    </row>
    <row r="30" spans="1:16" x14ac:dyDescent="0.4">
      <c r="A30" s="13">
        <v>15</v>
      </c>
      <c r="B30" s="13"/>
      <c r="C30" s="13" t="s">
        <v>492</v>
      </c>
      <c r="D30" s="13">
        <v>42</v>
      </c>
      <c r="E30" s="19">
        <v>4</v>
      </c>
      <c r="F30" s="19">
        <f t="shared" si="8"/>
        <v>10.5</v>
      </c>
      <c r="G30" s="13">
        <v>50</v>
      </c>
      <c r="H30" s="13">
        <v>10</v>
      </c>
      <c r="I30" s="13">
        <v>0</v>
      </c>
      <c r="J30" s="13">
        <v>4</v>
      </c>
      <c r="K30" s="423">
        <v>1</v>
      </c>
      <c r="L30" s="19">
        <v>4</v>
      </c>
      <c r="M30" s="19">
        <f t="shared" si="9"/>
        <v>0.25</v>
      </c>
      <c r="N30" s="423">
        <v>0</v>
      </c>
      <c r="O30" s="423">
        <v>2</v>
      </c>
      <c r="P30" s="20">
        <f t="shared" si="7"/>
        <v>74.75</v>
      </c>
    </row>
    <row r="31" spans="1:16" x14ac:dyDescent="0.4">
      <c r="A31" s="424" t="s">
        <v>21</v>
      </c>
      <c r="B31" s="424"/>
      <c r="C31" s="424"/>
      <c r="D31" s="14">
        <f>SUM(D16:D30)</f>
        <v>1300</v>
      </c>
      <c r="E31" s="19">
        <v>4</v>
      </c>
      <c r="F31" s="19">
        <f t="shared" si="8"/>
        <v>325</v>
      </c>
      <c r="G31" s="14">
        <f t="shared" ref="G31:J31" si="10">SUM(G16:G30)</f>
        <v>658</v>
      </c>
      <c r="H31" s="14">
        <f t="shared" si="10"/>
        <v>2751</v>
      </c>
      <c r="I31" s="14">
        <f t="shared" si="10"/>
        <v>518</v>
      </c>
      <c r="J31" s="14">
        <f t="shared" si="10"/>
        <v>463</v>
      </c>
      <c r="K31" s="64">
        <f>SUM(K16:K30)</f>
        <v>156</v>
      </c>
      <c r="L31" s="19">
        <v>4</v>
      </c>
      <c r="M31" s="19">
        <f t="shared" si="9"/>
        <v>39</v>
      </c>
      <c r="N31" s="64">
        <f t="shared" ref="N31:O31" si="11">SUM(N16:N30)</f>
        <v>20</v>
      </c>
      <c r="O31" s="64">
        <f t="shared" si="11"/>
        <v>75</v>
      </c>
      <c r="P31" s="20">
        <f t="shared" si="7"/>
        <v>4774</v>
      </c>
    </row>
    <row r="33" spans="1:16" x14ac:dyDescent="0.25">
      <c r="A33" s="60" t="s">
        <v>493</v>
      </c>
      <c r="B33" s="60"/>
      <c r="C33" s="60"/>
      <c r="D33" s="60"/>
      <c r="E33" s="60"/>
      <c r="F33" s="60"/>
      <c r="G33" s="60"/>
      <c r="H33" s="60"/>
      <c r="I33" s="60"/>
      <c r="J33" s="60"/>
    </row>
    <row r="34" spans="1:16" x14ac:dyDescent="0.25">
      <c r="A34" s="60" t="s">
        <v>494</v>
      </c>
      <c r="B34" s="60"/>
      <c r="C34" s="60"/>
      <c r="D34" s="60"/>
      <c r="E34" s="60"/>
      <c r="F34" s="60"/>
      <c r="G34" s="60"/>
      <c r="H34" s="60"/>
      <c r="I34" s="60"/>
      <c r="J34" s="60"/>
    </row>
    <row r="35" spans="1:16" s="16" customFormat="1" ht="18" customHeight="1" x14ac:dyDescent="0.4">
      <c r="A35" s="225" t="s">
        <v>1</v>
      </c>
      <c r="B35" s="228"/>
      <c r="C35" s="225" t="s">
        <v>2</v>
      </c>
      <c r="D35" s="58" t="s">
        <v>178</v>
      </c>
      <c r="E35" s="59"/>
      <c r="F35" s="59"/>
      <c r="G35" s="59"/>
      <c r="H35" s="59"/>
      <c r="I35" s="59"/>
      <c r="J35" s="51"/>
      <c r="K35" s="235" t="s">
        <v>1341</v>
      </c>
      <c r="L35" s="236"/>
      <c r="M35" s="236"/>
      <c r="N35" s="236"/>
      <c r="O35" s="237"/>
      <c r="P35" s="239" t="s">
        <v>21</v>
      </c>
    </row>
    <row r="36" spans="1:16" s="37" customFormat="1" x14ac:dyDescent="0.25">
      <c r="A36" s="226"/>
      <c r="B36" s="229"/>
      <c r="C36" s="226"/>
      <c r="D36" s="35" t="s">
        <v>4</v>
      </c>
      <c r="E36" s="33"/>
      <c r="F36" s="33"/>
      <c r="G36" s="34"/>
      <c r="H36" s="35" t="s">
        <v>5</v>
      </c>
      <c r="I36" s="33"/>
      <c r="J36" s="34"/>
      <c r="K36" s="232" t="s">
        <v>4</v>
      </c>
      <c r="L36" s="233"/>
      <c r="M36" s="233"/>
      <c r="N36" s="234"/>
      <c r="O36" s="238" t="s">
        <v>5</v>
      </c>
      <c r="P36" s="240"/>
    </row>
    <row r="37" spans="1:16" s="37" customFormat="1" ht="50.25" customHeight="1" x14ac:dyDescent="0.25">
      <c r="A37" s="227"/>
      <c r="B37" s="230"/>
      <c r="C37" s="227"/>
      <c r="D37" s="52" t="s">
        <v>6</v>
      </c>
      <c r="E37" s="52"/>
      <c r="F37" s="52" t="s">
        <v>1654</v>
      </c>
      <c r="G37" s="52" t="s">
        <v>7</v>
      </c>
      <c r="H37" s="52" t="s">
        <v>8</v>
      </c>
      <c r="I37" s="52" t="s">
        <v>9</v>
      </c>
      <c r="J37" s="52" t="s">
        <v>10</v>
      </c>
      <c r="K37" s="219" t="s">
        <v>180</v>
      </c>
      <c r="L37" s="219"/>
      <c r="M37" s="220" t="s">
        <v>1654</v>
      </c>
      <c r="N37" s="219" t="s">
        <v>181</v>
      </c>
      <c r="O37" s="231"/>
      <c r="P37" s="241"/>
    </row>
    <row r="38" spans="1:16" x14ac:dyDescent="0.4">
      <c r="A38" s="82">
        <v>1</v>
      </c>
      <c r="B38" s="83"/>
      <c r="C38" s="83" t="s">
        <v>495</v>
      </c>
      <c r="D38" s="82">
        <v>789</v>
      </c>
      <c r="E38" s="19">
        <v>4</v>
      </c>
      <c r="F38" s="19">
        <f t="shared" ref="F38:F55" si="12">D38/E38</f>
        <v>197.25</v>
      </c>
      <c r="G38" s="83">
        <v>537</v>
      </c>
      <c r="H38" s="83">
        <v>497</v>
      </c>
      <c r="I38" s="83">
        <v>585</v>
      </c>
      <c r="J38" s="83">
        <v>284</v>
      </c>
      <c r="K38" s="82">
        <v>62</v>
      </c>
      <c r="L38" s="19">
        <v>4</v>
      </c>
      <c r="M38" s="19">
        <f t="shared" ref="M38" si="13">K38/L38</f>
        <v>15.5</v>
      </c>
      <c r="N38" s="83">
        <v>21</v>
      </c>
      <c r="O38" s="83">
        <v>45</v>
      </c>
      <c r="P38" s="20">
        <f t="shared" ref="P38:P55" si="14">F38+G38+H38+I38+J38+M38+N38</f>
        <v>2136.75</v>
      </c>
    </row>
    <row r="39" spans="1:16" x14ac:dyDescent="0.4">
      <c r="A39" s="84">
        <v>2</v>
      </c>
      <c r="B39" s="85"/>
      <c r="C39" s="85" t="s">
        <v>496</v>
      </c>
      <c r="D39" s="84">
        <v>48</v>
      </c>
      <c r="E39" s="19">
        <v>4</v>
      </c>
      <c r="F39" s="19">
        <f t="shared" si="12"/>
        <v>12</v>
      </c>
      <c r="G39" s="85">
        <v>54</v>
      </c>
      <c r="H39" s="85">
        <v>29</v>
      </c>
      <c r="I39" s="85">
        <v>71</v>
      </c>
      <c r="J39" s="85">
        <v>21</v>
      </c>
      <c r="K39" s="84">
        <v>1</v>
      </c>
      <c r="L39" s="19">
        <v>4</v>
      </c>
      <c r="M39" s="19">
        <f t="shared" ref="M39:M55" si="15">K39/L39</f>
        <v>0.25</v>
      </c>
      <c r="N39" s="85">
        <v>0</v>
      </c>
      <c r="O39" s="85">
        <v>7</v>
      </c>
      <c r="P39" s="20">
        <f t="shared" si="14"/>
        <v>187.25</v>
      </c>
    </row>
    <row r="40" spans="1:16" x14ac:dyDescent="0.4">
      <c r="A40" s="84">
        <v>3</v>
      </c>
      <c r="B40" s="85"/>
      <c r="C40" s="85" t="s">
        <v>497</v>
      </c>
      <c r="D40" s="84">
        <v>167</v>
      </c>
      <c r="E40" s="19">
        <v>4</v>
      </c>
      <c r="F40" s="19">
        <f t="shared" si="12"/>
        <v>41.75</v>
      </c>
      <c r="G40" s="85">
        <v>3</v>
      </c>
      <c r="H40" s="85">
        <v>109</v>
      </c>
      <c r="I40" s="85">
        <v>153</v>
      </c>
      <c r="J40" s="85">
        <v>49</v>
      </c>
      <c r="K40" s="84">
        <v>0</v>
      </c>
      <c r="L40" s="19">
        <v>4</v>
      </c>
      <c r="M40" s="19">
        <f t="shared" si="15"/>
        <v>0</v>
      </c>
      <c r="N40" s="85">
        <v>0</v>
      </c>
      <c r="O40" s="85">
        <v>4</v>
      </c>
      <c r="P40" s="20">
        <f t="shared" si="14"/>
        <v>355.75</v>
      </c>
    </row>
    <row r="41" spans="1:16" x14ac:dyDescent="0.4">
      <c r="A41" s="84">
        <v>4</v>
      </c>
      <c r="B41" s="85"/>
      <c r="C41" s="85" t="s">
        <v>498</v>
      </c>
      <c r="D41" s="84">
        <v>71</v>
      </c>
      <c r="E41" s="19">
        <v>4</v>
      </c>
      <c r="F41" s="19">
        <f t="shared" si="12"/>
        <v>17.75</v>
      </c>
      <c r="G41" s="85">
        <v>0</v>
      </c>
      <c r="H41" s="85">
        <v>48</v>
      </c>
      <c r="I41" s="85">
        <v>37</v>
      </c>
      <c r="J41" s="85">
        <v>24</v>
      </c>
      <c r="K41" s="84">
        <v>14</v>
      </c>
      <c r="L41" s="19">
        <v>4</v>
      </c>
      <c r="M41" s="19">
        <f t="shared" si="15"/>
        <v>3.5</v>
      </c>
      <c r="N41" s="85">
        <v>0</v>
      </c>
      <c r="O41" s="85">
        <v>23</v>
      </c>
      <c r="P41" s="20">
        <f t="shared" si="14"/>
        <v>130.25</v>
      </c>
    </row>
    <row r="42" spans="1:16" x14ac:dyDescent="0.4">
      <c r="A42" s="84">
        <v>5</v>
      </c>
      <c r="B42" s="85"/>
      <c r="C42" s="85" t="s">
        <v>499</v>
      </c>
      <c r="D42" s="84">
        <v>157</v>
      </c>
      <c r="E42" s="19">
        <v>4</v>
      </c>
      <c r="F42" s="19">
        <f t="shared" si="12"/>
        <v>39.25</v>
      </c>
      <c r="G42" s="85">
        <v>46</v>
      </c>
      <c r="H42" s="85">
        <v>34</v>
      </c>
      <c r="I42" s="85">
        <v>43</v>
      </c>
      <c r="J42" s="85">
        <v>49</v>
      </c>
      <c r="K42" s="84">
        <v>0</v>
      </c>
      <c r="L42" s="19">
        <v>4</v>
      </c>
      <c r="M42" s="19">
        <f t="shared" si="15"/>
        <v>0</v>
      </c>
      <c r="N42" s="85">
        <v>0</v>
      </c>
      <c r="O42" s="85">
        <v>2</v>
      </c>
      <c r="P42" s="20">
        <f t="shared" si="14"/>
        <v>211.25</v>
      </c>
    </row>
    <row r="43" spans="1:16" x14ac:dyDescent="0.4">
      <c r="A43" s="84">
        <v>6</v>
      </c>
      <c r="B43" s="85"/>
      <c r="C43" s="85" t="s">
        <v>500</v>
      </c>
      <c r="D43" s="84">
        <v>44</v>
      </c>
      <c r="E43" s="19">
        <v>4</v>
      </c>
      <c r="F43" s="19">
        <f t="shared" si="12"/>
        <v>11</v>
      </c>
      <c r="G43" s="85">
        <v>0</v>
      </c>
      <c r="H43" s="85">
        <v>49</v>
      </c>
      <c r="I43" s="85">
        <v>116</v>
      </c>
      <c r="J43" s="85">
        <v>43</v>
      </c>
      <c r="K43" s="84">
        <v>5</v>
      </c>
      <c r="L43" s="19">
        <v>4</v>
      </c>
      <c r="M43" s="19">
        <f t="shared" si="15"/>
        <v>1.25</v>
      </c>
      <c r="N43" s="85">
        <v>0</v>
      </c>
      <c r="O43" s="85">
        <v>10</v>
      </c>
      <c r="P43" s="20">
        <f t="shared" si="14"/>
        <v>220.25</v>
      </c>
    </row>
    <row r="44" spans="1:16" x14ac:dyDescent="0.4">
      <c r="A44" s="84">
        <v>7</v>
      </c>
      <c r="B44" s="85"/>
      <c r="C44" s="85" t="s">
        <v>501</v>
      </c>
      <c r="D44" s="84">
        <v>25</v>
      </c>
      <c r="E44" s="19">
        <v>4</v>
      </c>
      <c r="F44" s="19">
        <f t="shared" si="12"/>
        <v>6.25</v>
      </c>
      <c r="G44" s="85">
        <v>53</v>
      </c>
      <c r="H44" s="85">
        <v>40</v>
      </c>
      <c r="I44" s="85">
        <v>47</v>
      </c>
      <c r="J44" s="85">
        <v>9</v>
      </c>
      <c r="K44" s="84">
        <v>0</v>
      </c>
      <c r="L44" s="19">
        <v>4</v>
      </c>
      <c r="M44" s="19">
        <f t="shared" si="15"/>
        <v>0</v>
      </c>
      <c r="N44" s="85">
        <v>2</v>
      </c>
      <c r="O44" s="85">
        <v>1</v>
      </c>
      <c r="P44" s="20">
        <f t="shared" si="14"/>
        <v>157.25</v>
      </c>
    </row>
    <row r="45" spans="1:16" x14ac:dyDescent="0.4">
      <c r="A45" s="84">
        <v>8</v>
      </c>
      <c r="B45" s="85"/>
      <c r="C45" s="85" t="s">
        <v>502</v>
      </c>
      <c r="D45" s="84">
        <v>74</v>
      </c>
      <c r="E45" s="19">
        <v>4</v>
      </c>
      <c r="F45" s="19">
        <f t="shared" si="12"/>
        <v>18.5</v>
      </c>
      <c r="G45" s="85">
        <v>16</v>
      </c>
      <c r="H45" s="85">
        <v>140</v>
      </c>
      <c r="I45" s="85">
        <v>35</v>
      </c>
      <c r="J45" s="85">
        <v>8</v>
      </c>
      <c r="K45" s="84">
        <v>14</v>
      </c>
      <c r="L45" s="19">
        <v>4</v>
      </c>
      <c r="M45" s="19">
        <f t="shared" si="15"/>
        <v>3.5</v>
      </c>
      <c r="N45" s="85">
        <v>5</v>
      </c>
      <c r="O45" s="85">
        <v>1</v>
      </c>
      <c r="P45" s="20">
        <f t="shared" si="14"/>
        <v>226</v>
      </c>
    </row>
    <row r="46" spans="1:16" x14ac:dyDescent="0.4">
      <c r="A46" s="84">
        <v>9</v>
      </c>
      <c r="B46" s="85"/>
      <c r="C46" s="85" t="s">
        <v>503</v>
      </c>
      <c r="D46" s="84">
        <v>55</v>
      </c>
      <c r="E46" s="19">
        <v>4</v>
      </c>
      <c r="F46" s="19">
        <f t="shared" si="12"/>
        <v>13.75</v>
      </c>
      <c r="G46" s="85">
        <v>0</v>
      </c>
      <c r="H46" s="85">
        <v>30</v>
      </c>
      <c r="I46" s="85">
        <v>24</v>
      </c>
      <c r="J46" s="85">
        <v>18</v>
      </c>
      <c r="K46" s="84">
        <v>0</v>
      </c>
      <c r="L46" s="19">
        <v>4</v>
      </c>
      <c r="M46" s="19">
        <f t="shared" si="15"/>
        <v>0</v>
      </c>
      <c r="N46" s="85">
        <v>0</v>
      </c>
      <c r="O46" s="85">
        <v>4</v>
      </c>
      <c r="P46" s="20">
        <f t="shared" si="14"/>
        <v>85.75</v>
      </c>
    </row>
    <row r="47" spans="1:16" x14ac:dyDescent="0.4">
      <c r="A47" s="84">
        <v>10</v>
      </c>
      <c r="B47" s="85"/>
      <c r="C47" s="85" t="s">
        <v>504</v>
      </c>
      <c r="D47" s="84">
        <v>25</v>
      </c>
      <c r="E47" s="19">
        <v>4</v>
      </c>
      <c r="F47" s="19">
        <f t="shared" si="12"/>
        <v>6.25</v>
      </c>
      <c r="G47" s="85">
        <v>25</v>
      </c>
      <c r="H47" s="85">
        <v>55</v>
      </c>
      <c r="I47" s="85">
        <v>4</v>
      </c>
      <c r="J47" s="85">
        <v>5</v>
      </c>
      <c r="K47" s="84">
        <v>2</v>
      </c>
      <c r="L47" s="19">
        <v>4</v>
      </c>
      <c r="M47" s="19">
        <f t="shared" si="15"/>
        <v>0.5</v>
      </c>
      <c r="N47" s="85">
        <v>2</v>
      </c>
      <c r="O47" s="85">
        <v>0</v>
      </c>
      <c r="P47" s="20">
        <f t="shared" si="14"/>
        <v>97.75</v>
      </c>
    </row>
    <row r="48" spans="1:16" x14ac:dyDescent="0.4">
      <c r="A48" s="84">
        <v>11</v>
      </c>
      <c r="B48" s="85"/>
      <c r="C48" s="85" t="s">
        <v>505</v>
      </c>
      <c r="D48" s="84">
        <v>60</v>
      </c>
      <c r="E48" s="19">
        <v>4</v>
      </c>
      <c r="F48" s="19">
        <f t="shared" si="12"/>
        <v>15</v>
      </c>
      <c r="G48" s="85">
        <v>0</v>
      </c>
      <c r="H48" s="85">
        <v>33</v>
      </c>
      <c r="I48" s="85">
        <v>49</v>
      </c>
      <c r="J48" s="85">
        <v>12</v>
      </c>
      <c r="K48" s="84">
        <v>1</v>
      </c>
      <c r="L48" s="19">
        <v>4</v>
      </c>
      <c r="M48" s="19">
        <f t="shared" si="15"/>
        <v>0.25</v>
      </c>
      <c r="N48" s="85">
        <v>0</v>
      </c>
      <c r="O48" s="85">
        <v>0</v>
      </c>
      <c r="P48" s="20">
        <f t="shared" si="14"/>
        <v>109.25</v>
      </c>
    </row>
    <row r="49" spans="1:16" x14ac:dyDescent="0.4">
      <c r="A49" s="84">
        <v>12</v>
      </c>
      <c r="B49" s="85"/>
      <c r="C49" s="85" t="s">
        <v>506</v>
      </c>
      <c r="D49" s="84">
        <v>0</v>
      </c>
      <c r="E49" s="19">
        <v>4</v>
      </c>
      <c r="F49" s="19">
        <f t="shared" si="12"/>
        <v>0</v>
      </c>
      <c r="G49" s="85">
        <v>55</v>
      </c>
      <c r="H49" s="85">
        <v>3</v>
      </c>
      <c r="I49" s="85">
        <v>48</v>
      </c>
      <c r="J49" s="85">
        <v>17</v>
      </c>
      <c r="K49" s="84">
        <v>4</v>
      </c>
      <c r="L49" s="19">
        <v>4</v>
      </c>
      <c r="M49" s="19">
        <f t="shared" si="15"/>
        <v>1</v>
      </c>
      <c r="N49" s="85">
        <v>0</v>
      </c>
      <c r="O49" s="85">
        <v>3</v>
      </c>
      <c r="P49" s="20">
        <f t="shared" si="14"/>
        <v>124</v>
      </c>
    </row>
    <row r="50" spans="1:16" x14ac:dyDescent="0.4">
      <c r="A50" s="84">
        <v>13</v>
      </c>
      <c r="B50" s="85"/>
      <c r="C50" s="85" t="s">
        <v>507</v>
      </c>
      <c r="D50" s="84">
        <v>15</v>
      </c>
      <c r="E50" s="19">
        <v>4</v>
      </c>
      <c r="F50" s="19">
        <f t="shared" si="12"/>
        <v>3.75</v>
      </c>
      <c r="G50" s="85">
        <v>0</v>
      </c>
      <c r="H50" s="85">
        <v>9</v>
      </c>
      <c r="I50" s="85">
        <v>55</v>
      </c>
      <c r="J50" s="85">
        <v>5</v>
      </c>
      <c r="K50" s="84">
        <v>0</v>
      </c>
      <c r="L50" s="19">
        <v>4</v>
      </c>
      <c r="M50" s="19">
        <f t="shared" si="15"/>
        <v>0</v>
      </c>
      <c r="N50" s="85">
        <v>0</v>
      </c>
      <c r="O50" s="85">
        <v>1</v>
      </c>
      <c r="P50" s="20">
        <f t="shared" si="14"/>
        <v>72.75</v>
      </c>
    </row>
    <row r="51" spans="1:16" x14ac:dyDescent="0.4">
      <c r="A51" s="84">
        <v>14</v>
      </c>
      <c r="B51" s="85"/>
      <c r="C51" s="85" t="s">
        <v>508</v>
      </c>
      <c r="D51" s="84">
        <v>40</v>
      </c>
      <c r="E51" s="19">
        <v>4</v>
      </c>
      <c r="F51" s="19">
        <f t="shared" si="12"/>
        <v>10</v>
      </c>
      <c r="G51" s="85">
        <v>7</v>
      </c>
      <c r="H51" s="85">
        <v>47</v>
      </c>
      <c r="I51" s="85">
        <v>74</v>
      </c>
      <c r="J51" s="85">
        <v>8</v>
      </c>
      <c r="K51" s="84">
        <v>5</v>
      </c>
      <c r="L51" s="19">
        <v>4</v>
      </c>
      <c r="M51" s="19">
        <f t="shared" si="15"/>
        <v>1.25</v>
      </c>
      <c r="N51" s="85">
        <v>0</v>
      </c>
      <c r="O51" s="85">
        <v>0</v>
      </c>
      <c r="P51" s="20">
        <f t="shared" si="14"/>
        <v>147.25</v>
      </c>
    </row>
    <row r="52" spans="1:16" x14ac:dyDescent="0.4">
      <c r="A52" s="84">
        <v>15</v>
      </c>
      <c r="B52" s="85"/>
      <c r="C52" s="85" t="s">
        <v>509</v>
      </c>
      <c r="D52" s="84">
        <v>25</v>
      </c>
      <c r="E52" s="19">
        <v>4</v>
      </c>
      <c r="F52" s="19">
        <f t="shared" si="12"/>
        <v>6.25</v>
      </c>
      <c r="G52" s="85">
        <v>4</v>
      </c>
      <c r="H52" s="85">
        <v>45</v>
      </c>
      <c r="I52" s="85">
        <v>9</v>
      </c>
      <c r="J52" s="85">
        <v>7</v>
      </c>
      <c r="K52" s="84">
        <v>0</v>
      </c>
      <c r="L52" s="19">
        <v>4</v>
      </c>
      <c r="M52" s="19">
        <f t="shared" si="15"/>
        <v>0</v>
      </c>
      <c r="N52" s="85">
        <v>0</v>
      </c>
      <c r="O52" s="85">
        <v>0</v>
      </c>
      <c r="P52" s="20">
        <f t="shared" si="14"/>
        <v>71.25</v>
      </c>
    </row>
    <row r="53" spans="1:16" x14ac:dyDescent="0.4">
      <c r="A53" s="84">
        <v>16</v>
      </c>
      <c r="B53" s="85"/>
      <c r="C53" s="85" t="s">
        <v>510</v>
      </c>
      <c r="D53" s="84">
        <v>26</v>
      </c>
      <c r="E53" s="19">
        <v>4</v>
      </c>
      <c r="F53" s="19">
        <f t="shared" si="12"/>
        <v>6.5</v>
      </c>
      <c r="G53" s="85">
        <v>1</v>
      </c>
      <c r="H53" s="85">
        <v>27</v>
      </c>
      <c r="I53" s="85">
        <v>0</v>
      </c>
      <c r="J53" s="85">
        <v>0</v>
      </c>
      <c r="K53" s="84">
        <v>0</v>
      </c>
      <c r="L53" s="19">
        <v>4</v>
      </c>
      <c r="M53" s="19">
        <f t="shared" si="15"/>
        <v>0</v>
      </c>
      <c r="N53" s="85">
        <v>0</v>
      </c>
      <c r="O53" s="85">
        <v>0</v>
      </c>
      <c r="P53" s="20">
        <f t="shared" si="14"/>
        <v>34.5</v>
      </c>
    </row>
    <row r="54" spans="1:16" x14ac:dyDescent="0.4">
      <c r="A54" s="111">
        <v>17</v>
      </c>
      <c r="B54" s="97"/>
      <c r="C54" s="97" t="s">
        <v>511</v>
      </c>
      <c r="D54" s="111">
        <v>12</v>
      </c>
      <c r="E54" s="19">
        <v>4</v>
      </c>
      <c r="F54" s="19">
        <f t="shared" si="12"/>
        <v>3</v>
      </c>
      <c r="G54" s="97">
        <v>0</v>
      </c>
      <c r="H54" s="97">
        <v>12</v>
      </c>
      <c r="I54" s="97">
        <v>22</v>
      </c>
      <c r="J54" s="97">
        <v>6</v>
      </c>
      <c r="K54" s="111">
        <v>0</v>
      </c>
      <c r="L54" s="19">
        <v>4</v>
      </c>
      <c r="M54" s="19">
        <f t="shared" si="15"/>
        <v>0</v>
      </c>
      <c r="N54" s="97">
        <v>0</v>
      </c>
      <c r="O54" s="97">
        <v>2</v>
      </c>
      <c r="P54" s="20">
        <f t="shared" si="14"/>
        <v>43</v>
      </c>
    </row>
    <row r="55" spans="1:16" x14ac:dyDescent="0.4">
      <c r="A55" s="272" t="s">
        <v>21</v>
      </c>
      <c r="B55" s="324"/>
      <c r="C55" s="273"/>
      <c r="D55" s="9">
        <f>SUM(D38:D54)</f>
        <v>1633</v>
      </c>
      <c r="E55" s="19">
        <v>4</v>
      </c>
      <c r="F55" s="19">
        <f t="shared" si="12"/>
        <v>408.25</v>
      </c>
      <c r="G55" s="9">
        <f t="shared" ref="G55:J55" si="16">SUM(G38:G54)</f>
        <v>801</v>
      </c>
      <c r="H55" s="9">
        <f t="shared" si="16"/>
        <v>1207</v>
      </c>
      <c r="I55" s="9">
        <f t="shared" si="16"/>
        <v>1372</v>
      </c>
      <c r="J55" s="9">
        <f t="shared" si="16"/>
        <v>565</v>
      </c>
      <c r="K55" s="64">
        <f>SUM(K38:K54)</f>
        <v>108</v>
      </c>
      <c r="L55" s="19">
        <v>4</v>
      </c>
      <c r="M55" s="19">
        <f t="shared" si="15"/>
        <v>27</v>
      </c>
      <c r="N55" s="64">
        <f t="shared" ref="N55:O55" si="17">SUM(N38:N54)</f>
        <v>30</v>
      </c>
      <c r="O55" s="64">
        <f t="shared" si="17"/>
        <v>103</v>
      </c>
      <c r="P55" s="20">
        <f t="shared" si="14"/>
        <v>4410.25</v>
      </c>
    </row>
    <row r="57" spans="1:16" ht="23.4" x14ac:dyDescent="0.25">
      <c r="A57" s="81" t="s">
        <v>0</v>
      </c>
      <c r="B57" s="81"/>
      <c r="C57" s="81"/>
      <c r="D57" s="81"/>
      <c r="E57" s="81"/>
      <c r="F57" s="81"/>
      <c r="G57" s="81"/>
      <c r="H57" s="81"/>
      <c r="I57" s="81"/>
      <c r="J57" s="81"/>
    </row>
    <row r="58" spans="1:16" ht="23.4" x14ac:dyDescent="0.25">
      <c r="A58" s="81" t="s">
        <v>512</v>
      </c>
      <c r="B58" s="81"/>
      <c r="C58" s="81"/>
      <c r="D58" s="81"/>
      <c r="E58" s="81"/>
      <c r="F58" s="81"/>
      <c r="G58" s="81"/>
      <c r="H58" s="81"/>
      <c r="I58" s="81"/>
      <c r="J58" s="81"/>
    </row>
    <row r="59" spans="1:16" s="16" customFormat="1" ht="18" customHeight="1" x14ac:dyDescent="0.4">
      <c r="A59" s="225" t="s">
        <v>1</v>
      </c>
      <c r="B59" s="228"/>
      <c r="C59" s="225" t="s">
        <v>2</v>
      </c>
      <c r="D59" s="58" t="s">
        <v>178</v>
      </c>
      <c r="E59" s="59"/>
      <c r="F59" s="59"/>
      <c r="G59" s="59"/>
      <c r="H59" s="59"/>
      <c r="I59" s="59"/>
      <c r="J59" s="51"/>
      <c r="K59" s="235" t="s">
        <v>1341</v>
      </c>
      <c r="L59" s="236"/>
      <c r="M59" s="236"/>
      <c r="N59" s="236"/>
      <c r="O59" s="237"/>
      <c r="P59" s="239" t="s">
        <v>21</v>
      </c>
    </row>
    <row r="60" spans="1:16" s="37" customFormat="1" x14ac:dyDescent="0.25">
      <c r="A60" s="226"/>
      <c r="B60" s="229"/>
      <c r="C60" s="226"/>
      <c r="D60" s="35" t="s">
        <v>4</v>
      </c>
      <c r="E60" s="33"/>
      <c r="F60" s="33"/>
      <c r="G60" s="34"/>
      <c r="H60" s="35" t="s">
        <v>5</v>
      </c>
      <c r="I60" s="33"/>
      <c r="J60" s="34"/>
      <c r="K60" s="232" t="s">
        <v>4</v>
      </c>
      <c r="L60" s="233"/>
      <c r="M60" s="233"/>
      <c r="N60" s="234"/>
      <c r="O60" s="238" t="s">
        <v>5</v>
      </c>
      <c r="P60" s="240"/>
    </row>
    <row r="61" spans="1:16" s="37" customFormat="1" ht="50.25" customHeight="1" x14ac:dyDescent="0.25">
      <c r="A61" s="227"/>
      <c r="B61" s="230"/>
      <c r="C61" s="227"/>
      <c r="D61" s="52" t="s">
        <v>6</v>
      </c>
      <c r="E61" s="52"/>
      <c r="F61" s="52" t="s">
        <v>1654</v>
      </c>
      <c r="G61" s="52" t="s">
        <v>7</v>
      </c>
      <c r="H61" s="52" t="s">
        <v>8</v>
      </c>
      <c r="I61" s="52" t="s">
        <v>9</v>
      </c>
      <c r="J61" s="52" t="s">
        <v>10</v>
      </c>
      <c r="K61" s="219" t="s">
        <v>180</v>
      </c>
      <c r="L61" s="219"/>
      <c r="M61" s="220" t="s">
        <v>1654</v>
      </c>
      <c r="N61" s="219" t="s">
        <v>181</v>
      </c>
      <c r="O61" s="231"/>
      <c r="P61" s="241"/>
    </row>
    <row r="62" spans="1:16" x14ac:dyDescent="0.4">
      <c r="A62" s="425">
        <v>1</v>
      </c>
      <c r="B62" s="425"/>
      <c r="C62" s="426" t="s">
        <v>513</v>
      </c>
      <c r="D62" s="427">
        <v>124</v>
      </c>
      <c r="E62" s="19">
        <v>4</v>
      </c>
      <c r="F62" s="19">
        <f t="shared" ref="F62" si="18">D62/E62</f>
        <v>31</v>
      </c>
      <c r="G62" s="427">
        <v>26</v>
      </c>
      <c r="H62" s="427">
        <v>281</v>
      </c>
      <c r="I62" s="427">
        <v>246</v>
      </c>
      <c r="J62" s="427">
        <v>74</v>
      </c>
      <c r="K62" s="427">
        <v>3</v>
      </c>
      <c r="L62" s="19">
        <v>4</v>
      </c>
      <c r="M62" s="19">
        <f t="shared" ref="M62" si="19">K62/L62</f>
        <v>0.75</v>
      </c>
      <c r="N62" s="427">
        <v>1</v>
      </c>
      <c r="O62" s="428">
        <v>8</v>
      </c>
      <c r="P62" s="20">
        <f t="shared" ref="P62:P81" si="20">F62+G62+H62+I62+J62+M62+N62</f>
        <v>659.75</v>
      </c>
    </row>
    <row r="63" spans="1:16" x14ac:dyDescent="0.4">
      <c r="A63" s="425">
        <v>2</v>
      </c>
      <c r="B63" s="425"/>
      <c r="C63" s="426" t="s">
        <v>514</v>
      </c>
      <c r="D63" s="427">
        <v>365</v>
      </c>
      <c r="E63" s="19">
        <v>4</v>
      </c>
      <c r="F63" s="19">
        <f t="shared" ref="F63:F81" si="21">D63/E63</f>
        <v>91.25</v>
      </c>
      <c r="G63" s="427">
        <v>107</v>
      </c>
      <c r="H63" s="427">
        <v>192</v>
      </c>
      <c r="I63" s="427">
        <v>502</v>
      </c>
      <c r="J63" s="427">
        <v>169</v>
      </c>
      <c r="K63" s="427">
        <v>0</v>
      </c>
      <c r="L63" s="19">
        <v>4</v>
      </c>
      <c r="M63" s="19">
        <f t="shared" ref="M63:M81" si="22">K63/L63</f>
        <v>0</v>
      </c>
      <c r="N63" s="427">
        <v>0</v>
      </c>
      <c r="O63" s="428">
        <v>10</v>
      </c>
      <c r="P63" s="20">
        <f t="shared" si="20"/>
        <v>1061.25</v>
      </c>
    </row>
    <row r="64" spans="1:16" x14ac:dyDescent="0.4">
      <c r="A64" s="425">
        <v>3</v>
      </c>
      <c r="B64" s="425"/>
      <c r="C64" s="426" t="s">
        <v>515</v>
      </c>
      <c r="D64" s="427">
        <v>64</v>
      </c>
      <c r="E64" s="19">
        <v>4</v>
      </c>
      <c r="F64" s="19">
        <f t="shared" si="21"/>
        <v>16</v>
      </c>
      <c r="G64" s="427">
        <v>36</v>
      </c>
      <c r="H64" s="427">
        <v>137</v>
      </c>
      <c r="I64" s="427">
        <v>166</v>
      </c>
      <c r="J64" s="427">
        <v>52</v>
      </c>
      <c r="K64" s="427">
        <v>0</v>
      </c>
      <c r="L64" s="19">
        <v>4</v>
      </c>
      <c r="M64" s="19">
        <f t="shared" si="22"/>
        <v>0</v>
      </c>
      <c r="N64" s="427">
        <v>18</v>
      </c>
      <c r="O64" s="428">
        <v>18</v>
      </c>
      <c r="P64" s="20">
        <f t="shared" si="20"/>
        <v>425</v>
      </c>
    </row>
    <row r="65" spans="1:16" x14ac:dyDescent="0.4">
      <c r="A65" s="425">
        <v>4</v>
      </c>
      <c r="B65" s="425"/>
      <c r="C65" s="426" t="s">
        <v>516</v>
      </c>
      <c r="D65" s="429">
        <v>151</v>
      </c>
      <c r="E65" s="19">
        <v>4</v>
      </c>
      <c r="F65" s="19">
        <f t="shared" si="21"/>
        <v>37.75</v>
      </c>
      <c r="G65" s="429">
        <v>0</v>
      </c>
      <c r="H65" s="429">
        <v>12</v>
      </c>
      <c r="I65" s="429">
        <v>6</v>
      </c>
      <c r="J65" s="429">
        <v>9</v>
      </c>
      <c r="K65" s="427">
        <v>0</v>
      </c>
      <c r="L65" s="19">
        <v>4</v>
      </c>
      <c r="M65" s="19">
        <f t="shared" si="22"/>
        <v>0</v>
      </c>
      <c r="N65" s="427">
        <v>4</v>
      </c>
      <c r="O65" s="428">
        <v>4</v>
      </c>
      <c r="P65" s="20">
        <f t="shared" si="20"/>
        <v>68.75</v>
      </c>
    </row>
    <row r="66" spans="1:16" x14ac:dyDescent="0.4">
      <c r="A66" s="425">
        <v>5</v>
      </c>
      <c r="B66" s="425"/>
      <c r="C66" s="426" t="s">
        <v>517</v>
      </c>
      <c r="D66" s="427">
        <v>95</v>
      </c>
      <c r="E66" s="19">
        <v>4</v>
      </c>
      <c r="F66" s="19">
        <f t="shared" si="21"/>
        <v>23.75</v>
      </c>
      <c r="G66" s="427">
        <v>95</v>
      </c>
      <c r="H66" s="427">
        <v>70</v>
      </c>
      <c r="I66" s="427">
        <v>165</v>
      </c>
      <c r="J66" s="427">
        <v>31</v>
      </c>
      <c r="K66" s="427">
        <v>0</v>
      </c>
      <c r="L66" s="19">
        <v>4</v>
      </c>
      <c r="M66" s="19">
        <f t="shared" si="22"/>
        <v>0</v>
      </c>
      <c r="N66" s="427">
        <v>0</v>
      </c>
      <c r="O66" s="428">
        <v>10</v>
      </c>
      <c r="P66" s="20">
        <f t="shared" si="20"/>
        <v>384.75</v>
      </c>
    </row>
    <row r="67" spans="1:16" x14ac:dyDescent="0.4">
      <c r="A67" s="425">
        <v>6</v>
      </c>
      <c r="B67" s="425"/>
      <c r="C67" s="426" t="s">
        <v>518</v>
      </c>
      <c r="D67" s="429">
        <v>20</v>
      </c>
      <c r="E67" s="19">
        <v>4</v>
      </c>
      <c r="F67" s="19">
        <f t="shared" si="21"/>
        <v>5</v>
      </c>
      <c r="G67" s="429">
        <v>8</v>
      </c>
      <c r="H67" s="429">
        <v>91</v>
      </c>
      <c r="I67" s="429">
        <v>104</v>
      </c>
      <c r="J67" s="429">
        <v>55</v>
      </c>
      <c r="K67" s="429">
        <v>3</v>
      </c>
      <c r="L67" s="19">
        <v>4</v>
      </c>
      <c r="M67" s="19">
        <f t="shared" si="22"/>
        <v>0.75</v>
      </c>
      <c r="N67" s="429">
        <v>6</v>
      </c>
      <c r="O67" s="430">
        <v>6</v>
      </c>
      <c r="P67" s="20">
        <f t="shared" si="20"/>
        <v>269.75</v>
      </c>
    </row>
    <row r="68" spans="1:16" x14ac:dyDescent="0.4">
      <c r="A68" s="425">
        <v>7</v>
      </c>
      <c r="B68" s="425"/>
      <c r="C68" s="426" t="s">
        <v>519</v>
      </c>
      <c r="D68" s="427">
        <v>48</v>
      </c>
      <c r="E68" s="19">
        <v>4</v>
      </c>
      <c r="F68" s="19">
        <f t="shared" si="21"/>
        <v>12</v>
      </c>
      <c r="G68" s="427">
        <v>48</v>
      </c>
      <c r="H68" s="427">
        <v>55</v>
      </c>
      <c r="I68" s="427">
        <v>46</v>
      </c>
      <c r="J68" s="427">
        <v>34</v>
      </c>
      <c r="K68" s="427">
        <v>1</v>
      </c>
      <c r="L68" s="19">
        <v>4</v>
      </c>
      <c r="M68" s="19">
        <f t="shared" si="22"/>
        <v>0.25</v>
      </c>
      <c r="N68" s="427">
        <v>1</v>
      </c>
      <c r="O68" s="428">
        <v>1</v>
      </c>
      <c r="P68" s="20">
        <f t="shared" si="20"/>
        <v>196.25</v>
      </c>
    </row>
    <row r="69" spans="1:16" x14ac:dyDescent="0.4">
      <c r="A69" s="425">
        <v>8</v>
      </c>
      <c r="B69" s="425"/>
      <c r="C69" s="426" t="s">
        <v>520</v>
      </c>
      <c r="D69" s="427">
        <v>49</v>
      </c>
      <c r="E69" s="19">
        <v>4</v>
      </c>
      <c r="F69" s="19">
        <f t="shared" si="21"/>
        <v>12.25</v>
      </c>
      <c r="G69" s="427">
        <v>49</v>
      </c>
      <c r="H69" s="427">
        <v>18</v>
      </c>
      <c r="I69" s="427">
        <v>114</v>
      </c>
      <c r="J69" s="427">
        <v>16</v>
      </c>
      <c r="K69" s="427">
        <v>37</v>
      </c>
      <c r="L69" s="19">
        <v>4</v>
      </c>
      <c r="M69" s="19">
        <f t="shared" si="22"/>
        <v>9.25</v>
      </c>
      <c r="N69" s="427">
        <v>0</v>
      </c>
      <c r="O69" s="428">
        <v>4</v>
      </c>
      <c r="P69" s="20">
        <f t="shared" si="20"/>
        <v>218.5</v>
      </c>
    </row>
    <row r="70" spans="1:16" x14ac:dyDescent="0.4">
      <c r="A70" s="425">
        <v>9</v>
      </c>
      <c r="B70" s="425"/>
      <c r="C70" s="426" t="s">
        <v>521</v>
      </c>
      <c r="D70" s="427">
        <v>101</v>
      </c>
      <c r="E70" s="19">
        <v>4</v>
      </c>
      <c r="F70" s="19">
        <f t="shared" si="21"/>
        <v>25.25</v>
      </c>
      <c r="G70" s="427">
        <v>101</v>
      </c>
      <c r="H70" s="427">
        <v>33</v>
      </c>
      <c r="I70" s="427">
        <v>37</v>
      </c>
      <c r="J70" s="427">
        <v>21</v>
      </c>
      <c r="K70" s="427">
        <v>22</v>
      </c>
      <c r="L70" s="19">
        <v>4</v>
      </c>
      <c r="M70" s="19">
        <f t="shared" si="22"/>
        <v>5.5</v>
      </c>
      <c r="N70" s="427">
        <v>3</v>
      </c>
      <c r="O70" s="428">
        <v>0</v>
      </c>
      <c r="P70" s="20">
        <f t="shared" si="20"/>
        <v>225.75</v>
      </c>
    </row>
    <row r="71" spans="1:16" x14ac:dyDescent="0.4">
      <c r="A71" s="425">
        <v>10</v>
      </c>
      <c r="B71" s="425"/>
      <c r="C71" s="426" t="s">
        <v>522</v>
      </c>
      <c r="D71" s="427">
        <v>53</v>
      </c>
      <c r="E71" s="19">
        <v>4</v>
      </c>
      <c r="F71" s="19">
        <f t="shared" si="21"/>
        <v>13.25</v>
      </c>
      <c r="G71" s="427">
        <v>0</v>
      </c>
      <c r="H71" s="427">
        <v>132</v>
      </c>
      <c r="I71" s="427">
        <v>48</v>
      </c>
      <c r="J71" s="427">
        <v>6</v>
      </c>
      <c r="K71" s="427">
        <v>0</v>
      </c>
      <c r="L71" s="19">
        <v>4</v>
      </c>
      <c r="M71" s="19">
        <f t="shared" si="22"/>
        <v>0</v>
      </c>
      <c r="N71" s="427">
        <v>1</v>
      </c>
      <c r="O71" s="428">
        <v>1</v>
      </c>
      <c r="P71" s="20">
        <f t="shared" si="20"/>
        <v>200.25</v>
      </c>
    </row>
    <row r="72" spans="1:16" x14ac:dyDescent="0.4">
      <c r="A72" s="425">
        <v>11</v>
      </c>
      <c r="B72" s="425"/>
      <c r="C72" s="426" t="s">
        <v>523</v>
      </c>
      <c r="D72" s="427">
        <v>64</v>
      </c>
      <c r="E72" s="19">
        <v>4</v>
      </c>
      <c r="F72" s="19">
        <f t="shared" si="21"/>
        <v>16</v>
      </c>
      <c r="G72" s="427">
        <v>64</v>
      </c>
      <c r="H72" s="427">
        <v>48</v>
      </c>
      <c r="I72" s="427">
        <v>108</v>
      </c>
      <c r="J72" s="427">
        <v>30</v>
      </c>
      <c r="K72" s="427">
        <v>2</v>
      </c>
      <c r="L72" s="19">
        <v>4</v>
      </c>
      <c r="M72" s="19">
        <f t="shared" si="22"/>
        <v>0.5</v>
      </c>
      <c r="N72" s="427">
        <v>2</v>
      </c>
      <c r="O72" s="428">
        <v>7</v>
      </c>
      <c r="P72" s="20">
        <f t="shared" si="20"/>
        <v>268.5</v>
      </c>
    </row>
    <row r="73" spans="1:16" x14ac:dyDescent="0.4">
      <c r="A73" s="425">
        <v>12</v>
      </c>
      <c r="B73" s="425"/>
      <c r="C73" s="426" t="s">
        <v>524</v>
      </c>
      <c r="D73" s="427">
        <v>47</v>
      </c>
      <c r="E73" s="19">
        <v>4</v>
      </c>
      <c r="F73" s="19">
        <f t="shared" si="21"/>
        <v>11.75</v>
      </c>
      <c r="G73" s="427">
        <v>16</v>
      </c>
      <c r="H73" s="427">
        <v>52</v>
      </c>
      <c r="I73" s="427">
        <v>23</v>
      </c>
      <c r="J73" s="427">
        <v>18</v>
      </c>
      <c r="K73" s="427">
        <v>0</v>
      </c>
      <c r="L73" s="19">
        <v>4</v>
      </c>
      <c r="M73" s="19">
        <f t="shared" si="22"/>
        <v>0</v>
      </c>
      <c r="N73" s="427">
        <v>10</v>
      </c>
      <c r="O73" s="428">
        <v>10</v>
      </c>
      <c r="P73" s="20">
        <f t="shared" si="20"/>
        <v>130.75</v>
      </c>
    </row>
    <row r="74" spans="1:16" x14ac:dyDescent="0.4">
      <c r="A74" s="425">
        <v>13</v>
      </c>
      <c r="B74" s="425"/>
      <c r="C74" s="426" t="s">
        <v>525</v>
      </c>
      <c r="D74" s="427">
        <v>16</v>
      </c>
      <c r="E74" s="19">
        <v>4</v>
      </c>
      <c r="F74" s="19">
        <f t="shared" si="21"/>
        <v>4</v>
      </c>
      <c r="G74" s="427">
        <v>16</v>
      </c>
      <c r="H74" s="427">
        <v>84</v>
      </c>
      <c r="I74" s="427">
        <v>108</v>
      </c>
      <c r="J74" s="427">
        <v>23</v>
      </c>
      <c r="K74" s="427">
        <v>3</v>
      </c>
      <c r="L74" s="19">
        <v>4</v>
      </c>
      <c r="M74" s="19">
        <f t="shared" si="22"/>
        <v>0.75</v>
      </c>
      <c r="N74" s="427">
        <v>3</v>
      </c>
      <c r="O74" s="428">
        <v>3</v>
      </c>
      <c r="P74" s="20">
        <f t="shared" si="20"/>
        <v>238.75</v>
      </c>
    </row>
    <row r="75" spans="1:16" x14ac:dyDescent="0.4">
      <c r="A75" s="425">
        <v>14</v>
      </c>
      <c r="B75" s="425"/>
      <c r="C75" s="426" t="s">
        <v>526</v>
      </c>
      <c r="D75" s="429">
        <v>18</v>
      </c>
      <c r="E75" s="19">
        <v>4</v>
      </c>
      <c r="F75" s="19">
        <f t="shared" si="21"/>
        <v>4.5</v>
      </c>
      <c r="G75" s="429">
        <v>4</v>
      </c>
      <c r="H75" s="429">
        <v>62</v>
      </c>
      <c r="I75" s="429">
        <v>69</v>
      </c>
      <c r="J75" s="429">
        <v>23</v>
      </c>
      <c r="K75" s="429">
        <v>0</v>
      </c>
      <c r="L75" s="19">
        <v>4</v>
      </c>
      <c r="M75" s="19">
        <f t="shared" si="22"/>
        <v>0</v>
      </c>
      <c r="N75" s="429">
        <v>2</v>
      </c>
      <c r="O75" s="430">
        <v>4</v>
      </c>
      <c r="P75" s="20">
        <f t="shared" si="20"/>
        <v>164.5</v>
      </c>
    </row>
    <row r="76" spans="1:16" x14ac:dyDescent="0.4">
      <c r="A76" s="425">
        <v>15</v>
      </c>
      <c r="B76" s="425"/>
      <c r="C76" s="426" t="s">
        <v>527</v>
      </c>
      <c r="D76" s="426">
        <v>45</v>
      </c>
      <c r="E76" s="19">
        <v>4</v>
      </c>
      <c r="F76" s="19">
        <f t="shared" si="21"/>
        <v>11.25</v>
      </c>
      <c r="G76" s="426">
        <v>0</v>
      </c>
      <c r="H76" s="426">
        <v>82</v>
      </c>
      <c r="I76" s="426">
        <v>11</v>
      </c>
      <c r="J76" s="426">
        <v>6</v>
      </c>
      <c r="K76" s="427">
        <v>0</v>
      </c>
      <c r="L76" s="19">
        <v>4</v>
      </c>
      <c r="M76" s="19">
        <f t="shared" si="22"/>
        <v>0</v>
      </c>
      <c r="N76" s="427">
        <v>4</v>
      </c>
      <c r="O76" s="428">
        <v>4</v>
      </c>
      <c r="P76" s="20">
        <f t="shared" si="20"/>
        <v>114.25</v>
      </c>
    </row>
    <row r="77" spans="1:16" x14ac:dyDescent="0.4">
      <c r="A77" s="425">
        <v>16</v>
      </c>
      <c r="B77" s="425"/>
      <c r="C77" s="426" t="s">
        <v>528</v>
      </c>
      <c r="D77" s="425">
        <v>60</v>
      </c>
      <c r="E77" s="19">
        <v>4</v>
      </c>
      <c r="F77" s="19">
        <f t="shared" si="21"/>
        <v>15</v>
      </c>
      <c r="G77" s="425">
        <v>60</v>
      </c>
      <c r="H77" s="425">
        <v>34</v>
      </c>
      <c r="I77" s="425">
        <v>65</v>
      </c>
      <c r="J77" s="425">
        <v>16</v>
      </c>
      <c r="K77" s="427">
        <v>0</v>
      </c>
      <c r="L77" s="19">
        <v>4</v>
      </c>
      <c r="M77" s="19">
        <f t="shared" si="22"/>
        <v>0</v>
      </c>
      <c r="N77" s="427">
        <v>0</v>
      </c>
      <c r="O77" s="428">
        <v>1</v>
      </c>
      <c r="P77" s="20">
        <f t="shared" si="20"/>
        <v>190</v>
      </c>
    </row>
    <row r="78" spans="1:16" x14ac:dyDescent="0.4">
      <c r="A78" s="425">
        <v>17</v>
      </c>
      <c r="B78" s="425"/>
      <c r="C78" s="426" t="s">
        <v>529</v>
      </c>
      <c r="D78" s="425">
        <v>89</v>
      </c>
      <c r="E78" s="19">
        <v>4</v>
      </c>
      <c r="F78" s="19">
        <f t="shared" si="21"/>
        <v>22.25</v>
      </c>
      <c r="G78" s="425">
        <v>0</v>
      </c>
      <c r="H78" s="425">
        <v>78</v>
      </c>
      <c r="I78" s="425">
        <v>27</v>
      </c>
      <c r="J78" s="425">
        <v>9</v>
      </c>
      <c r="K78" s="427">
        <v>1</v>
      </c>
      <c r="L78" s="19">
        <v>4</v>
      </c>
      <c r="M78" s="19">
        <f t="shared" si="22"/>
        <v>0.25</v>
      </c>
      <c r="N78" s="427">
        <v>0</v>
      </c>
      <c r="O78" s="428">
        <v>3</v>
      </c>
      <c r="P78" s="20">
        <f t="shared" si="20"/>
        <v>136.5</v>
      </c>
    </row>
    <row r="79" spans="1:16" x14ac:dyDescent="0.4">
      <c r="A79" s="425">
        <v>18</v>
      </c>
      <c r="B79" s="425"/>
      <c r="C79" s="426" t="s">
        <v>530</v>
      </c>
      <c r="D79" s="425">
        <v>19</v>
      </c>
      <c r="E79" s="19">
        <v>4</v>
      </c>
      <c r="F79" s="19">
        <f t="shared" si="21"/>
        <v>4.75</v>
      </c>
      <c r="G79" s="425">
        <v>4</v>
      </c>
      <c r="H79" s="425">
        <v>34</v>
      </c>
      <c r="I79" s="425">
        <v>1</v>
      </c>
      <c r="J79" s="425">
        <v>3</v>
      </c>
      <c r="K79" s="427">
        <v>0</v>
      </c>
      <c r="L79" s="19">
        <v>4</v>
      </c>
      <c r="M79" s="19">
        <f t="shared" si="22"/>
        <v>0</v>
      </c>
      <c r="N79" s="427">
        <v>0</v>
      </c>
      <c r="O79" s="428">
        <v>2</v>
      </c>
      <c r="P79" s="20">
        <f t="shared" si="20"/>
        <v>46.75</v>
      </c>
    </row>
    <row r="80" spans="1:16" x14ac:dyDescent="0.4">
      <c r="A80" s="425">
        <v>19</v>
      </c>
      <c r="B80" s="425"/>
      <c r="C80" s="426" t="s">
        <v>531</v>
      </c>
      <c r="D80" s="425">
        <v>10</v>
      </c>
      <c r="E80" s="19">
        <v>4</v>
      </c>
      <c r="F80" s="19">
        <f t="shared" si="21"/>
        <v>2.5</v>
      </c>
      <c r="G80" s="425">
        <v>0</v>
      </c>
      <c r="H80" s="425">
        <v>23</v>
      </c>
      <c r="I80" s="425">
        <v>43</v>
      </c>
      <c r="J80" s="425">
        <v>19</v>
      </c>
      <c r="K80" s="427">
        <v>0</v>
      </c>
      <c r="L80" s="19">
        <v>4</v>
      </c>
      <c r="M80" s="19">
        <f t="shared" si="22"/>
        <v>0</v>
      </c>
      <c r="N80" s="427">
        <v>0</v>
      </c>
      <c r="O80" s="428">
        <v>3</v>
      </c>
      <c r="P80" s="20">
        <f t="shared" si="20"/>
        <v>87.5</v>
      </c>
    </row>
    <row r="81" spans="1:16" x14ac:dyDescent="0.4">
      <c r="A81" s="431" t="s">
        <v>21</v>
      </c>
      <c r="B81" s="432"/>
      <c r="C81" s="433"/>
      <c r="D81" s="9">
        <f t="shared" ref="D81:K81" si="23">SUM(D62:D80)</f>
        <v>1438</v>
      </c>
      <c r="E81" s="19">
        <v>4</v>
      </c>
      <c r="F81" s="19">
        <f t="shared" si="21"/>
        <v>359.5</v>
      </c>
      <c r="G81" s="9">
        <f t="shared" si="23"/>
        <v>634</v>
      </c>
      <c r="H81" s="9">
        <f t="shared" si="23"/>
        <v>1518</v>
      </c>
      <c r="I81" s="9">
        <f t="shared" si="23"/>
        <v>1889</v>
      </c>
      <c r="J81" s="9">
        <f t="shared" si="23"/>
        <v>614</v>
      </c>
      <c r="K81" s="64">
        <f t="shared" si="23"/>
        <v>72</v>
      </c>
      <c r="L81" s="19">
        <v>4</v>
      </c>
      <c r="M81" s="19">
        <f t="shared" si="22"/>
        <v>18</v>
      </c>
      <c r="N81" s="64">
        <f t="shared" ref="N81:O81" si="24">SUM(N62:N80)</f>
        <v>55</v>
      </c>
      <c r="O81" s="64">
        <f t="shared" si="24"/>
        <v>99</v>
      </c>
      <c r="P81" s="20">
        <f t="shared" si="20"/>
        <v>5087.5</v>
      </c>
    </row>
  </sheetData>
  <mergeCells count="50">
    <mergeCell ref="P3:P5"/>
    <mergeCell ref="P13:P15"/>
    <mergeCell ref="P35:P37"/>
    <mergeCell ref="P59:P61"/>
    <mergeCell ref="B3:B5"/>
    <mergeCell ref="B6:B8"/>
    <mergeCell ref="A81:C81"/>
    <mergeCell ref="A57:J57"/>
    <mergeCell ref="A58:J58"/>
    <mergeCell ref="A59:A61"/>
    <mergeCell ref="C59:C61"/>
    <mergeCell ref="D59:J59"/>
    <mergeCell ref="A55:C55"/>
    <mergeCell ref="A11:J11"/>
    <mergeCell ref="A31:C31"/>
    <mergeCell ref="A12:J12"/>
    <mergeCell ref="A33:J33"/>
    <mergeCell ref="A34:J34"/>
    <mergeCell ref="A35:A37"/>
    <mergeCell ref="C35:C37"/>
    <mergeCell ref="D35:J35"/>
    <mergeCell ref="D4:G4"/>
    <mergeCell ref="H4:J4"/>
    <mergeCell ref="A3:A5"/>
    <mergeCell ref="C3:C5"/>
    <mergeCell ref="D3:J3"/>
    <mergeCell ref="A2:P2"/>
    <mergeCell ref="A1:P1"/>
    <mergeCell ref="K3:O3"/>
    <mergeCell ref="K4:N4"/>
    <mergeCell ref="O4:O5"/>
    <mergeCell ref="A13:A15"/>
    <mergeCell ref="C13:C15"/>
    <mergeCell ref="D13:J13"/>
    <mergeCell ref="K13:O13"/>
    <mergeCell ref="D14:G14"/>
    <mergeCell ref="H14:J14"/>
    <mergeCell ref="K14:N14"/>
    <mergeCell ref="O14:O15"/>
    <mergeCell ref="A9:C9"/>
    <mergeCell ref="K35:O35"/>
    <mergeCell ref="D36:G36"/>
    <mergeCell ref="H36:J36"/>
    <mergeCell ref="K36:N36"/>
    <mergeCell ref="O36:O37"/>
    <mergeCell ref="K59:O59"/>
    <mergeCell ref="D60:G60"/>
    <mergeCell ref="H60:J60"/>
    <mergeCell ref="K60:N60"/>
    <mergeCell ref="O60:O61"/>
  </mergeCells>
  <printOptions horizontalCentered="1"/>
  <pageMargins left="0.19685039370078741" right="0.15748031496062992" top="0.74803149606299213" bottom="0.35433070866141736" header="0.31496062992125984" footer="0.31496062992125984"/>
  <pageSetup paperSize="9" scale="80" orientation="landscape" r:id="rId1"/>
  <rowBreaks count="3" manualBreakCount="3">
    <brk id="10" max="16383" man="1"/>
    <brk id="32" max="16383" man="1"/>
    <brk id="5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5"/>
  <sheetViews>
    <sheetView tabSelected="1" zoomScale="75" zoomScaleNormal="75" zoomScaleSheetLayoutView="84" workbookViewId="0">
      <selection activeCell="I17" sqref="I17"/>
    </sheetView>
  </sheetViews>
  <sheetFormatPr defaultColWidth="9" defaultRowHeight="21" x14ac:dyDescent="0.4"/>
  <cols>
    <col min="1" max="1" width="6.19921875" style="16" customWidth="1"/>
    <col min="2" max="2" width="10.59765625" style="16" customWidth="1"/>
    <col min="3" max="3" width="10.5" style="29" customWidth="1"/>
    <col min="4" max="7" width="9.69921875" style="16" customWidth="1"/>
    <col min="8" max="8" width="18.8984375" style="16" bestFit="1" customWidth="1"/>
    <col min="9" max="9" width="21.69921875" style="16" customWidth="1"/>
    <col min="10" max="10" width="19.09765625" style="16" customWidth="1"/>
    <col min="11" max="13" width="10.69921875" style="16" customWidth="1"/>
    <col min="14" max="14" width="13.8984375" style="16" customWidth="1"/>
    <col min="15" max="15" width="11.8984375" style="16" customWidth="1"/>
    <col min="16" max="16" width="11.69921875" style="16" customWidth="1"/>
    <col min="17" max="16384" width="9" style="16"/>
  </cols>
  <sheetData>
    <row r="1" spans="1:17" s="268" customFormat="1" x14ac:dyDescent="0.4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16"/>
    </row>
    <row r="2" spans="1:17" s="268" customFormat="1" x14ac:dyDescent="0.4">
      <c r="A2" s="284" t="s">
        <v>360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</row>
    <row r="3" spans="1:17" s="268" customFormat="1" ht="18" customHeight="1" x14ac:dyDescent="0.4">
      <c r="A3" s="383" t="s">
        <v>1</v>
      </c>
      <c r="B3" s="383" t="s">
        <v>1659</v>
      </c>
      <c r="C3" s="383" t="s">
        <v>1660</v>
      </c>
      <c r="D3" s="278" t="s">
        <v>178</v>
      </c>
      <c r="E3" s="278"/>
      <c r="F3" s="278"/>
      <c r="G3" s="278"/>
      <c r="H3" s="278"/>
      <c r="I3" s="278"/>
      <c r="J3" s="278"/>
      <c r="K3" s="279" t="s">
        <v>1341</v>
      </c>
      <c r="L3" s="279"/>
      <c r="M3" s="279"/>
      <c r="N3" s="279"/>
      <c r="O3" s="279"/>
      <c r="P3" s="383" t="s">
        <v>21</v>
      </c>
    </row>
    <row r="4" spans="1:17" s="37" customFormat="1" x14ac:dyDescent="0.25">
      <c r="A4" s="383"/>
      <c r="B4" s="383"/>
      <c r="C4" s="383"/>
      <c r="D4" s="68" t="s">
        <v>4</v>
      </c>
      <c r="E4" s="68"/>
      <c r="F4" s="68"/>
      <c r="G4" s="68"/>
      <c r="H4" s="68" t="s">
        <v>5</v>
      </c>
      <c r="I4" s="68"/>
      <c r="J4" s="68"/>
      <c r="K4" s="280" t="s">
        <v>4</v>
      </c>
      <c r="L4" s="280"/>
      <c r="M4" s="280"/>
      <c r="N4" s="280"/>
      <c r="O4" s="281" t="s">
        <v>5</v>
      </c>
      <c r="P4" s="383"/>
    </row>
    <row r="5" spans="1:17" s="37" customFormat="1" ht="50.25" customHeight="1" x14ac:dyDescent="0.25">
      <c r="A5" s="383"/>
      <c r="B5" s="383"/>
      <c r="C5" s="383"/>
      <c r="D5" s="260" t="s">
        <v>6</v>
      </c>
      <c r="E5" s="260"/>
      <c r="F5" s="260" t="s">
        <v>1654</v>
      </c>
      <c r="G5" s="260" t="s">
        <v>7</v>
      </c>
      <c r="H5" s="260" t="s">
        <v>8</v>
      </c>
      <c r="I5" s="260" t="s">
        <v>9</v>
      </c>
      <c r="J5" s="260" t="s">
        <v>10</v>
      </c>
      <c r="K5" s="282" t="s">
        <v>180</v>
      </c>
      <c r="L5" s="282"/>
      <c r="M5" s="283" t="s">
        <v>1654</v>
      </c>
      <c r="N5" s="282" t="s">
        <v>181</v>
      </c>
      <c r="O5" s="281"/>
      <c r="P5" s="383"/>
    </row>
    <row r="6" spans="1:17" x14ac:dyDescent="0.4">
      <c r="A6" s="53">
        <v>1</v>
      </c>
      <c r="B6" s="302" t="s">
        <v>356</v>
      </c>
      <c r="C6" s="53" t="s">
        <v>361</v>
      </c>
      <c r="D6" s="53">
        <v>54</v>
      </c>
      <c r="E6" s="224">
        <v>4</v>
      </c>
      <c r="F6" s="224">
        <f>D6/E6</f>
        <v>13.5</v>
      </c>
      <c r="G6" s="53">
        <v>56</v>
      </c>
      <c r="H6" s="53">
        <v>27</v>
      </c>
      <c r="I6" s="53">
        <v>28</v>
      </c>
      <c r="J6" s="53">
        <v>14</v>
      </c>
      <c r="K6" s="53">
        <v>47</v>
      </c>
      <c r="L6" s="224">
        <v>4</v>
      </c>
      <c r="M6" s="224">
        <f>K6/L6</f>
        <v>11.75</v>
      </c>
      <c r="N6" s="53">
        <v>49</v>
      </c>
      <c r="O6" s="53">
        <v>62</v>
      </c>
      <c r="P6" s="53">
        <f>F6+G6+H6+I6+J6+M6+N6</f>
        <v>199.25</v>
      </c>
    </row>
    <row r="7" spans="1:17" x14ac:dyDescent="0.4">
      <c r="A7" s="21">
        <v>2</v>
      </c>
      <c r="B7" s="315"/>
      <c r="C7" s="21" t="s">
        <v>362</v>
      </c>
      <c r="D7" s="21">
        <v>143</v>
      </c>
      <c r="E7" s="221">
        <v>4</v>
      </c>
      <c r="F7" s="221">
        <f t="shared" ref="F7:F15" si="0">D7/E7</f>
        <v>35.75</v>
      </c>
      <c r="G7" s="21">
        <v>52</v>
      </c>
      <c r="H7" s="21">
        <v>0</v>
      </c>
      <c r="I7" s="21">
        <v>0</v>
      </c>
      <c r="J7" s="21">
        <v>13</v>
      </c>
      <c r="K7" s="21">
        <v>52</v>
      </c>
      <c r="L7" s="221">
        <v>4</v>
      </c>
      <c r="M7" s="221">
        <f t="shared" ref="M7:M15" si="1">K7/L7</f>
        <v>13</v>
      </c>
      <c r="N7" s="21">
        <v>52</v>
      </c>
      <c r="O7" s="21">
        <v>99</v>
      </c>
      <c r="P7" s="21">
        <f t="shared" ref="P7:P15" si="2">F7+G7+H7+I7+J7+M7+N7</f>
        <v>165.75</v>
      </c>
    </row>
    <row r="8" spans="1:17" x14ac:dyDescent="0.4">
      <c r="A8" s="21">
        <v>3</v>
      </c>
      <c r="B8" s="315"/>
      <c r="C8" s="21" t="s">
        <v>363</v>
      </c>
      <c r="D8" s="21">
        <v>0</v>
      </c>
      <c r="E8" s="221">
        <v>4</v>
      </c>
      <c r="F8" s="221">
        <f t="shared" si="0"/>
        <v>0</v>
      </c>
      <c r="G8" s="21">
        <v>0</v>
      </c>
      <c r="H8" s="21">
        <v>3</v>
      </c>
      <c r="I8" s="21">
        <v>28</v>
      </c>
      <c r="J8" s="21">
        <v>37</v>
      </c>
      <c r="K8" s="21"/>
      <c r="L8" s="221">
        <v>4</v>
      </c>
      <c r="M8" s="221">
        <f t="shared" si="1"/>
        <v>0</v>
      </c>
      <c r="N8" s="21"/>
      <c r="O8" s="21"/>
      <c r="P8" s="21">
        <f t="shared" si="2"/>
        <v>68</v>
      </c>
    </row>
    <row r="9" spans="1:17" x14ac:dyDescent="0.4">
      <c r="A9" s="21">
        <v>4</v>
      </c>
      <c r="B9" s="315"/>
      <c r="C9" s="21" t="s">
        <v>364</v>
      </c>
      <c r="D9" s="21">
        <v>0</v>
      </c>
      <c r="E9" s="221">
        <v>4</v>
      </c>
      <c r="F9" s="221">
        <f t="shared" si="0"/>
        <v>0</v>
      </c>
      <c r="G9" s="21">
        <v>0</v>
      </c>
      <c r="H9" s="21">
        <v>0</v>
      </c>
      <c r="I9" s="21">
        <v>0</v>
      </c>
      <c r="J9" s="21">
        <v>1</v>
      </c>
      <c r="K9" s="21"/>
      <c r="L9" s="221">
        <v>4</v>
      </c>
      <c r="M9" s="221">
        <f t="shared" si="1"/>
        <v>0</v>
      </c>
      <c r="N9" s="21"/>
      <c r="O9" s="21"/>
      <c r="P9" s="21">
        <f t="shared" si="2"/>
        <v>1</v>
      </c>
    </row>
    <row r="10" spans="1:17" x14ac:dyDescent="0.4">
      <c r="A10" s="21">
        <v>5</v>
      </c>
      <c r="B10" s="315"/>
      <c r="C10" s="21" t="s">
        <v>365</v>
      </c>
      <c r="D10" s="21">
        <v>21</v>
      </c>
      <c r="E10" s="221">
        <v>4</v>
      </c>
      <c r="F10" s="221">
        <f t="shared" si="0"/>
        <v>5.25</v>
      </c>
      <c r="G10" s="21">
        <v>3</v>
      </c>
      <c r="H10" s="21">
        <v>2284</v>
      </c>
      <c r="I10" s="21">
        <v>199</v>
      </c>
      <c r="J10" s="21">
        <v>29</v>
      </c>
      <c r="K10" s="21"/>
      <c r="L10" s="221">
        <v>4</v>
      </c>
      <c r="M10" s="221">
        <f t="shared" si="1"/>
        <v>0</v>
      </c>
      <c r="N10" s="21"/>
      <c r="O10" s="21"/>
      <c r="P10" s="21">
        <f t="shared" si="2"/>
        <v>2520.25</v>
      </c>
    </row>
    <row r="11" spans="1:17" x14ac:dyDescent="0.4">
      <c r="A11" s="21">
        <v>6</v>
      </c>
      <c r="B11" s="315"/>
      <c r="C11" s="21" t="s">
        <v>366</v>
      </c>
      <c r="D11" s="21">
        <v>7</v>
      </c>
      <c r="E11" s="221">
        <v>4</v>
      </c>
      <c r="F11" s="221">
        <f t="shared" si="0"/>
        <v>1.75</v>
      </c>
      <c r="G11" s="21">
        <v>1</v>
      </c>
      <c r="H11" s="21">
        <v>380</v>
      </c>
      <c r="I11" s="21">
        <v>18</v>
      </c>
      <c r="J11" s="21">
        <v>2</v>
      </c>
      <c r="K11" s="21"/>
      <c r="L11" s="221">
        <v>4</v>
      </c>
      <c r="M11" s="221">
        <f t="shared" si="1"/>
        <v>0</v>
      </c>
      <c r="N11" s="21"/>
      <c r="O11" s="21"/>
      <c r="P11" s="21">
        <f t="shared" si="2"/>
        <v>402.75</v>
      </c>
    </row>
    <row r="12" spans="1:17" x14ac:dyDescent="0.4">
      <c r="A12" s="21">
        <v>7</v>
      </c>
      <c r="B12" s="315"/>
      <c r="C12" s="21" t="s">
        <v>367</v>
      </c>
      <c r="D12" s="21">
        <v>474</v>
      </c>
      <c r="E12" s="221">
        <v>4</v>
      </c>
      <c r="F12" s="221">
        <f t="shared" si="0"/>
        <v>118.5</v>
      </c>
      <c r="G12" s="21">
        <v>364</v>
      </c>
      <c r="H12" s="21">
        <v>349</v>
      </c>
      <c r="I12" s="21">
        <v>59</v>
      </c>
      <c r="J12" s="21">
        <v>0</v>
      </c>
      <c r="K12" s="21"/>
      <c r="L12" s="221">
        <v>4</v>
      </c>
      <c r="M12" s="221">
        <f t="shared" si="1"/>
        <v>0</v>
      </c>
      <c r="N12" s="21"/>
      <c r="O12" s="21"/>
      <c r="P12" s="21">
        <f t="shared" si="2"/>
        <v>890.5</v>
      </c>
    </row>
    <row r="13" spans="1:17" x14ac:dyDescent="0.4">
      <c r="A13" s="21">
        <v>8</v>
      </c>
      <c r="B13" s="315"/>
      <c r="C13" s="21" t="s">
        <v>368</v>
      </c>
      <c r="D13" s="21">
        <v>10</v>
      </c>
      <c r="E13" s="221">
        <v>4</v>
      </c>
      <c r="F13" s="221">
        <f t="shared" si="0"/>
        <v>2.5</v>
      </c>
      <c r="G13" s="21">
        <v>0</v>
      </c>
      <c r="H13" s="21">
        <v>98</v>
      </c>
      <c r="I13" s="21">
        <v>496</v>
      </c>
      <c r="J13" s="21">
        <v>8</v>
      </c>
      <c r="K13" s="21"/>
      <c r="L13" s="221">
        <v>4</v>
      </c>
      <c r="M13" s="221">
        <f t="shared" si="1"/>
        <v>0</v>
      </c>
      <c r="N13" s="21"/>
      <c r="O13" s="21"/>
      <c r="P13" s="21">
        <f t="shared" si="2"/>
        <v>604.5</v>
      </c>
    </row>
    <row r="14" spans="1:17" x14ac:dyDescent="0.4">
      <c r="A14" s="21">
        <v>9</v>
      </c>
      <c r="B14" s="315"/>
      <c r="C14" s="21" t="s">
        <v>369</v>
      </c>
      <c r="D14" s="21">
        <v>57</v>
      </c>
      <c r="E14" s="221">
        <v>4</v>
      </c>
      <c r="F14" s="221">
        <f t="shared" si="0"/>
        <v>14.25</v>
      </c>
      <c r="G14" s="21">
        <v>66</v>
      </c>
      <c r="H14" s="21">
        <v>50</v>
      </c>
      <c r="I14" s="21">
        <v>31</v>
      </c>
      <c r="J14" s="21">
        <v>31</v>
      </c>
      <c r="K14" s="21"/>
      <c r="L14" s="221">
        <v>4</v>
      </c>
      <c r="M14" s="221">
        <f t="shared" si="1"/>
        <v>0</v>
      </c>
      <c r="N14" s="21"/>
      <c r="O14" s="21"/>
      <c r="P14" s="21">
        <f t="shared" si="2"/>
        <v>192.25</v>
      </c>
    </row>
    <row r="15" spans="1:17" s="268" customFormat="1" x14ac:dyDescent="0.4">
      <c r="A15" s="244" t="s">
        <v>21</v>
      </c>
      <c r="B15" s="244"/>
      <c r="C15" s="244"/>
      <c r="D15" s="265">
        <f>SUM(D6:D14)</f>
        <v>766</v>
      </c>
      <c r="E15" s="264">
        <v>4</v>
      </c>
      <c r="F15" s="264">
        <f t="shared" si="0"/>
        <v>191.5</v>
      </c>
      <c r="G15" s="265">
        <f t="shared" ref="G15:O15" si="3">SUM(G6:G14)</f>
        <v>542</v>
      </c>
      <c r="H15" s="265">
        <f t="shared" si="3"/>
        <v>3191</v>
      </c>
      <c r="I15" s="265">
        <f t="shared" si="3"/>
        <v>859</v>
      </c>
      <c r="J15" s="265">
        <f t="shared" si="3"/>
        <v>135</v>
      </c>
      <c r="K15" s="434">
        <f t="shared" si="3"/>
        <v>99</v>
      </c>
      <c r="L15" s="277">
        <v>4</v>
      </c>
      <c r="M15" s="277">
        <f t="shared" si="1"/>
        <v>24.75</v>
      </c>
      <c r="N15" s="434">
        <f t="shared" si="3"/>
        <v>101</v>
      </c>
      <c r="O15" s="434">
        <f t="shared" si="3"/>
        <v>161</v>
      </c>
      <c r="P15" s="248">
        <f t="shared" si="2"/>
        <v>5044.25</v>
      </c>
    </row>
  </sheetData>
  <mergeCells count="14">
    <mergeCell ref="P3:P5"/>
    <mergeCell ref="A2:P2"/>
    <mergeCell ref="A1:P1"/>
    <mergeCell ref="B6:B14"/>
    <mergeCell ref="B3:B5"/>
    <mergeCell ref="O4:O5"/>
    <mergeCell ref="A15:C15"/>
    <mergeCell ref="A3:A5"/>
    <mergeCell ref="C3:C5"/>
    <mergeCell ref="D3:J3"/>
    <mergeCell ref="K3:O3"/>
    <mergeCell ref="D4:G4"/>
    <mergeCell ref="H4:J4"/>
    <mergeCell ref="K4:N4"/>
  </mergeCells>
  <printOptions horizontalCentered="1"/>
  <pageMargins left="0.15748031496062992" right="0.15748031496062992" top="0.43307086614173229" bottom="0.47244094488188981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31"/>
  <sheetViews>
    <sheetView zoomScale="82" zoomScaleNormal="82" workbookViewId="0">
      <selection activeCell="E14" sqref="E14"/>
    </sheetView>
  </sheetViews>
  <sheetFormatPr defaultColWidth="9" defaultRowHeight="21" x14ac:dyDescent="0.4"/>
  <cols>
    <col min="1" max="1" width="5.3984375" style="16" customWidth="1"/>
    <col min="2" max="2" width="9" style="16"/>
    <col min="3" max="3" width="20.3984375" style="16" customWidth="1"/>
    <col min="4" max="10" width="18.59765625" style="16" customWidth="1"/>
    <col min="11" max="13" width="9.3984375" style="16" customWidth="1"/>
    <col min="14" max="15" width="9" style="16"/>
    <col min="16" max="16" width="10.69921875" style="16" customWidth="1"/>
    <col min="17" max="16384" width="9" style="16"/>
  </cols>
  <sheetData>
    <row r="1" spans="1:16" ht="25.8" x14ac:dyDescent="0.5">
      <c r="A1" s="286" t="s">
        <v>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</row>
    <row r="2" spans="1:16" ht="25.8" x14ac:dyDescent="0.5">
      <c r="A2" s="287" t="s">
        <v>1657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</row>
    <row r="3" spans="1:16" ht="18" customHeight="1" x14ac:dyDescent="0.45">
      <c r="A3" s="30" t="s">
        <v>1</v>
      </c>
      <c r="B3" s="30" t="s">
        <v>1655</v>
      </c>
      <c r="C3" s="30" t="s">
        <v>1656</v>
      </c>
      <c r="D3" s="250" t="s">
        <v>178</v>
      </c>
      <c r="E3" s="250"/>
      <c r="F3" s="250"/>
      <c r="G3" s="250"/>
      <c r="H3" s="250"/>
      <c r="I3" s="250"/>
      <c r="J3" s="250"/>
      <c r="K3" s="32" t="s">
        <v>1341</v>
      </c>
      <c r="L3" s="32"/>
      <c r="M3" s="32"/>
      <c r="N3" s="32"/>
      <c r="O3" s="32"/>
      <c r="P3" s="251" t="s">
        <v>21</v>
      </c>
    </row>
    <row r="4" spans="1:16" s="37" customFormat="1" x14ac:dyDescent="0.25">
      <c r="A4" s="30"/>
      <c r="B4" s="30"/>
      <c r="C4" s="30"/>
      <c r="D4" s="62" t="s">
        <v>4</v>
      </c>
      <c r="E4" s="62"/>
      <c r="F4" s="62"/>
      <c r="G4" s="62"/>
      <c r="H4" s="62" t="s">
        <v>5</v>
      </c>
      <c r="I4" s="62"/>
      <c r="J4" s="62"/>
      <c r="K4" s="252" t="s">
        <v>4</v>
      </c>
      <c r="L4" s="252"/>
      <c r="M4" s="252"/>
      <c r="N4" s="252"/>
      <c r="O4" s="36" t="s">
        <v>5</v>
      </c>
      <c r="P4" s="251"/>
    </row>
    <row r="5" spans="1:16" s="37" customFormat="1" ht="50.25" customHeight="1" x14ac:dyDescent="0.25">
      <c r="A5" s="30"/>
      <c r="B5" s="30"/>
      <c r="C5" s="30"/>
      <c r="D5" s="52" t="s">
        <v>6</v>
      </c>
      <c r="E5" s="52"/>
      <c r="F5" s="52" t="s">
        <v>1654</v>
      </c>
      <c r="G5" s="52" t="s">
        <v>7</v>
      </c>
      <c r="H5" s="52" t="s">
        <v>8</v>
      </c>
      <c r="I5" s="253" t="s">
        <v>9</v>
      </c>
      <c r="J5" s="52" t="s">
        <v>10</v>
      </c>
      <c r="K5" s="38" t="s">
        <v>180</v>
      </c>
      <c r="L5" s="38"/>
      <c r="M5" s="212" t="s">
        <v>1654</v>
      </c>
      <c r="N5" s="38" t="s">
        <v>181</v>
      </c>
      <c r="O5" s="36"/>
      <c r="P5" s="251"/>
    </row>
    <row r="6" spans="1:16" s="20" customFormat="1" x14ac:dyDescent="0.4">
      <c r="A6" s="53">
        <v>1</v>
      </c>
      <c r="B6" s="300" t="s">
        <v>11</v>
      </c>
      <c r="C6" s="53" t="s">
        <v>12</v>
      </c>
      <c r="D6" s="224">
        <v>1780</v>
      </c>
      <c r="E6" s="224">
        <v>4</v>
      </c>
      <c r="F6" s="224">
        <f>D6/E6</f>
        <v>445</v>
      </c>
      <c r="G6" s="224">
        <v>3340</v>
      </c>
      <c r="H6" s="224">
        <v>1321</v>
      </c>
      <c r="I6" s="224">
        <v>912</v>
      </c>
      <c r="J6" s="224">
        <v>326</v>
      </c>
      <c r="K6" s="55">
        <v>2127</v>
      </c>
      <c r="L6" s="224">
        <v>4</v>
      </c>
      <c r="M6" s="224">
        <f>K6/L6</f>
        <v>531.75</v>
      </c>
      <c r="N6" s="55">
        <v>202</v>
      </c>
      <c r="O6" s="55">
        <v>169</v>
      </c>
      <c r="P6" s="53">
        <f>F6+G6+H6+I6+J6+M6+N6</f>
        <v>7077.75</v>
      </c>
    </row>
    <row r="7" spans="1:16" s="20" customFormat="1" x14ac:dyDescent="0.4">
      <c r="A7" s="21">
        <v>2</v>
      </c>
      <c r="B7" s="301"/>
      <c r="C7" s="21" t="s">
        <v>13</v>
      </c>
      <c r="D7" s="221">
        <v>2698</v>
      </c>
      <c r="E7" s="221">
        <v>4</v>
      </c>
      <c r="F7" s="221">
        <f t="shared" ref="F7:F16" si="0">D7/E7</f>
        <v>674.5</v>
      </c>
      <c r="G7" s="221">
        <v>2739</v>
      </c>
      <c r="H7" s="221">
        <v>2124</v>
      </c>
      <c r="I7" s="221">
        <v>1592</v>
      </c>
      <c r="J7" s="221">
        <v>470</v>
      </c>
      <c r="K7" s="242">
        <v>31</v>
      </c>
      <c r="L7" s="221">
        <v>4</v>
      </c>
      <c r="M7" s="221">
        <f t="shared" ref="M7:M16" si="1">K7/L7</f>
        <v>7.75</v>
      </c>
      <c r="N7" s="242">
        <v>16</v>
      </c>
      <c r="O7" s="242">
        <v>14</v>
      </c>
      <c r="P7" s="21">
        <f t="shared" ref="P7:P16" si="2">F7+G7+H7+I7+J7+M7+N7</f>
        <v>7623.25</v>
      </c>
    </row>
    <row r="8" spans="1:16" s="20" customFormat="1" x14ac:dyDescent="0.4">
      <c r="A8" s="21">
        <v>3</v>
      </c>
      <c r="B8" s="301"/>
      <c r="C8" s="21" t="s">
        <v>14</v>
      </c>
      <c r="D8" s="221">
        <v>2466</v>
      </c>
      <c r="E8" s="221">
        <v>4</v>
      </c>
      <c r="F8" s="221">
        <f t="shared" si="0"/>
        <v>616.5</v>
      </c>
      <c r="G8" s="221">
        <v>3256</v>
      </c>
      <c r="H8" s="221">
        <v>2008</v>
      </c>
      <c r="I8" s="221">
        <v>1673</v>
      </c>
      <c r="J8" s="221">
        <v>623</v>
      </c>
      <c r="K8" s="242">
        <v>48</v>
      </c>
      <c r="L8" s="221">
        <v>4</v>
      </c>
      <c r="M8" s="221">
        <f t="shared" si="1"/>
        <v>12</v>
      </c>
      <c r="N8" s="242">
        <v>59</v>
      </c>
      <c r="O8" s="242">
        <v>73</v>
      </c>
      <c r="P8" s="21">
        <f t="shared" si="2"/>
        <v>8247.5</v>
      </c>
    </row>
    <row r="9" spans="1:16" s="20" customFormat="1" x14ac:dyDescent="0.4">
      <c r="A9" s="21">
        <v>4</v>
      </c>
      <c r="B9" s="301"/>
      <c r="C9" s="21" t="s">
        <v>15</v>
      </c>
      <c r="D9" s="221">
        <v>7068</v>
      </c>
      <c r="E9" s="221">
        <v>4</v>
      </c>
      <c r="F9" s="221">
        <f t="shared" si="0"/>
        <v>1767</v>
      </c>
      <c r="G9" s="221">
        <v>4457</v>
      </c>
      <c r="H9" s="221">
        <v>2613</v>
      </c>
      <c r="I9" s="221">
        <v>2889</v>
      </c>
      <c r="J9" s="221">
        <v>1028</v>
      </c>
      <c r="K9" s="242">
        <v>30</v>
      </c>
      <c r="L9" s="221">
        <v>4</v>
      </c>
      <c r="M9" s="221">
        <f t="shared" si="1"/>
        <v>7.5</v>
      </c>
      <c r="N9" s="242">
        <v>46</v>
      </c>
      <c r="O9" s="242">
        <v>53</v>
      </c>
      <c r="P9" s="21">
        <f t="shared" si="2"/>
        <v>12807.5</v>
      </c>
    </row>
    <row r="10" spans="1:16" s="20" customFormat="1" x14ac:dyDescent="0.4">
      <c r="A10" s="21">
        <v>5</v>
      </c>
      <c r="B10" s="301"/>
      <c r="C10" s="21" t="s">
        <v>16</v>
      </c>
      <c r="D10" s="221">
        <v>5454</v>
      </c>
      <c r="E10" s="221">
        <v>4</v>
      </c>
      <c r="F10" s="221">
        <f t="shared" si="0"/>
        <v>1363.5</v>
      </c>
      <c r="G10" s="221">
        <v>5828</v>
      </c>
      <c r="H10" s="221">
        <v>3097</v>
      </c>
      <c r="I10" s="221">
        <v>2190</v>
      </c>
      <c r="J10" s="221">
        <v>973</v>
      </c>
      <c r="K10" s="242">
        <v>525</v>
      </c>
      <c r="L10" s="221">
        <v>4</v>
      </c>
      <c r="M10" s="221">
        <f t="shared" si="1"/>
        <v>131.25</v>
      </c>
      <c r="N10" s="242">
        <v>34</v>
      </c>
      <c r="O10" s="242">
        <v>24</v>
      </c>
      <c r="P10" s="21">
        <f t="shared" si="2"/>
        <v>13616.75</v>
      </c>
    </row>
    <row r="11" spans="1:16" s="20" customFormat="1" x14ac:dyDescent="0.4">
      <c r="A11" s="21">
        <v>6</v>
      </c>
      <c r="B11" s="301"/>
      <c r="C11" s="21" t="s">
        <v>17</v>
      </c>
      <c r="D11" s="221">
        <v>1599</v>
      </c>
      <c r="E11" s="221">
        <v>4</v>
      </c>
      <c r="F11" s="221">
        <f t="shared" si="0"/>
        <v>399.75</v>
      </c>
      <c r="G11" s="221">
        <v>2001</v>
      </c>
      <c r="H11" s="221">
        <v>1228</v>
      </c>
      <c r="I11" s="221">
        <v>882</v>
      </c>
      <c r="J11" s="221">
        <v>170</v>
      </c>
      <c r="K11" s="242">
        <v>265</v>
      </c>
      <c r="L11" s="221">
        <v>4</v>
      </c>
      <c r="M11" s="221">
        <f t="shared" si="1"/>
        <v>66.25</v>
      </c>
      <c r="N11" s="242">
        <v>7</v>
      </c>
      <c r="O11" s="242">
        <v>9</v>
      </c>
      <c r="P11" s="21">
        <f t="shared" si="2"/>
        <v>4754</v>
      </c>
    </row>
    <row r="12" spans="1:16" s="20" customFormat="1" x14ac:dyDescent="0.4">
      <c r="A12" s="21">
        <v>7</v>
      </c>
      <c r="B12" s="301"/>
      <c r="C12" s="21" t="s">
        <v>18</v>
      </c>
      <c r="D12" s="221">
        <v>2402</v>
      </c>
      <c r="E12" s="221">
        <v>4</v>
      </c>
      <c r="F12" s="221">
        <f t="shared" si="0"/>
        <v>600.5</v>
      </c>
      <c r="G12" s="221">
        <v>2930</v>
      </c>
      <c r="H12" s="221">
        <v>1858</v>
      </c>
      <c r="I12" s="221">
        <v>972</v>
      </c>
      <c r="J12" s="221">
        <v>387</v>
      </c>
      <c r="K12" s="242">
        <v>223</v>
      </c>
      <c r="L12" s="221">
        <v>4</v>
      </c>
      <c r="M12" s="221">
        <f t="shared" si="1"/>
        <v>55.75</v>
      </c>
      <c r="N12" s="242">
        <v>30</v>
      </c>
      <c r="O12" s="242">
        <v>147</v>
      </c>
      <c r="P12" s="21">
        <f t="shared" si="2"/>
        <v>6833.25</v>
      </c>
    </row>
    <row r="13" spans="1:16" s="20" customFormat="1" x14ac:dyDescent="0.4">
      <c r="A13" s="21">
        <v>8</v>
      </c>
      <c r="B13" s="301"/>
      <c r="C13" s="21" t="s">
        <v>19</v>
      </c>
      <c r="D13" s="221">
        <v>4078</v>
      </c>
      <c r="E13" s="221">
        <v>4</v>
      </c>
      <c r="F13" s="221">
        <f t="shared" si="0"/>
        <v>1019.5</v>
      </c>
      <c r="G13" s="221">
        <v>2888</v>
      </c>
      <c r="H13" s="221">
        <v>1877</v>
      </c>
      <c r="I13" s="221">
        <v>900</v>
      </c>
      <c r="J13" s="221">
        <v>516</v>
      </c>
      <c r="K13" s="242">
        <v>193</v>
      </c>
      <c r="L13" s="221">
        <v>4</v>
      </c>
      <c r="M13" s="221">
        <f t="shared" si="1"/>
        <v>48.25</v>
      </c>
      <c r="N13" s="242">
        <v>1040</v>
      </c>
      <c r="O13" s="242">
        <v>768</v>
      </c>
      <c r="P13" s="21">
        <f t="shared" si="2"/>
        <v>8288.75</v>
      </c>
    </row>
    <row r="14" spans="1:16" s="20" customFormat="1" x14ac:dyDescent="0.4">
      <c r="A14" s="21">
        <v>9</v>
      </c>
      <c r="B14" s="301"/>
      <c r="C14" s="21" t="s">
        <v>20</v>
      </c>
      <c r="D14" s="221">
        <v>4963</v>
      </c>
      <c r="E14" s="221">
        <v>4</v>
      </c>
      <c r="F14" s="221">
        <f t="shared" si="0"/>
        <v>1240.75</v>
      </c>
      <c r="G14" s="221">
        <v>4929</v>
      </c>
      <c r="H14" s="221">
        <v>2199</v>
      </c>
      <c r="I14" s="221">
        <v>1972</v>
      </c>
      <c r="J14" s="221">
        <v>707</v>
      </c>
      <c r="K14" s="242">
        <v>1028</v>
      </c>
      <c r="L14" s="221">
        <v>4</v>
      </c>
      <c r="M14" s="221">
        <f t="shared" si="1"/>
        <v>257</v>
      </c>
      <c r="N14" s="242">
        <v>285</v>
      </c>
      <c r="O14" s="242">
        <v>277</v>
      </c>
      <c r="P14" s="21">
        <f t="shared" si="2"/>
        <v>11589.75</v>
      </c>
    </row>
    <row r="15" spans="1:16" s="20" customFormat="1" x14ac:dyDescent="0.4">
      <c r="A15" s="21">
        <v>10</v>
      </c>
      <c r="B15" s="302"/>
      <c r="C15" s="21" t="s">
        <v>23</v>
      </c>
      <c r="D15" s="221">
        <v>1272</v>
      </c>
      <c r="E15" s="221">
        <v>4</v>
      </c>
      <c r="F15" s="221">
        <f t="shared" si="0"/>
        <v>318</v>
      </c>
      <c r="G15" s="221">
        <v>48</v>
      </c>
      <c r="H15" s="221">
        <v>0</v>
      </c>
      <c r="I15" s="221">
        <v>0</v>
      </c>
      <c r="J15" s="221">
        <v>0</v>
      </c>
      <c r="K15" s="242">
        <v>6</v>
      </c>
      <c r="L15" s="221">
        <v>4</v>
      </c>
      <c r="M15" s="221">
        <f t="shared" si="1"/>
        <v>1.5</v>
      </c>
      <c r="N15" s="242">
        <v>5</v>
      </c>
      <c r="O15" s="242">
        <v>2</v>
      </c>
      <c r="P15" s="21">
        <f t="shared" si="2"/>
        <v>372.5</v>
      </c>
    </row>
    <row r="16" spans="1:16" s="249" customFormat="1" x14ac:dyDescent="0.4">
      <c r="A16" s="244" t="s">
        <v>21</v>
      </c>
      <c r="B16" s="244"/>
      <c r="C16" s="244"/>
      <c r="D16" s="245">
        <f>SUM(D6:D15)</f>
        <v>33780</v>
      </c>
      <c r="E16" s="245">
        <v>4</v>
      </c>
      <c r="F16" s="245">
        <f t="shared" si="0"/>
        <v>8445</v>
      </c>
      <c r="G16" s="245">
        <f t="shared" ref="G16:J16" si="3">SUM(G6:G15)</f>
        <v>32416</v>
      </c>
      <c r="H16" s="245">
        <f t="shared" si="3"/>
        <v>18325</v>
      </c>
      <c r="I16" s="245">
        <f t="shared" si="3"/>
        <v>13982</v>
      </c>
      <c r="J16" s="245">
        <f t="shared" si="3"/>
        <v>5200</v>
      </c>
      <c r="K16" s="246">
        <f>SUM(K6:K15)</f>
        <v>4476</v>
      </c>
      <c r="L16" s="247">
        <v>4</v>
      </c>
      <c r="M16" s="247">
        <f t="shared" si="1"/>
        <v>1119</v>
      </c>
      <c r="N16" s="246">
        <f>SUM(N6:N15)</f>
        <v>1724</v>
      </c>
      <c r="O16" s="246">
        <f>SUM(O6:O15)</f>
        <v>1536</v>
      </c>
      <c r="P16" s="248">
        <f t="shared" si="2"/>
        <v>81211</v>
      </c>
    </row>
    <row r="23" spans="1:16" ht="23.4" x14ac:dyDescent="0.45">
      <c r="A23" s="15" t="s">
        <v>0</v>
      </c>
      <c r="B23" s="15"/>
      <c r="C23" s="15"/>
      <c r="D23" s="15"/>
      <c r="E23" s="15"/>
      <c r="F23" s="15"/>
      <c r="G23" s="15"/>
      <c r="H23" s="15"/>
      <c r="I23" s="15"/>
      <c r="J23" s="15"/>
    </row>
    <row r="24" spans="1:16" ht="23.4" x14ac:dyDescent="0.45">
      <c r="A24" s="15" t="s">
        <v>11</v>
      </c>
      <c r="B24" s="15"/>
      <c r="C24" s="15"/>
      <c r="D24" s="15"/>
      <c r="E24" s="15"/>
      <c r="F24" s="15"/>
      <c r="G24" s="15"/>
      <c r="H24" s="15"/>
      <c r="I24" s="15"/>
      <c r="J24" s="15"/>
    </row>
    <row r="25" spans="1:16" ht="23.4" x14ac:dyDescent="0.45">
      <c r="A25" s="27"/>
      <c r="B25" s="27"/>
      <c r="C25" s="27"/>
      <c r="D25" s="27"/>
      <c r="E25" s="27"/>
      <c r="F25" s="27"/>
      <c r="G25" s="27"/>
      <c r="H25" s="27"/>
      <c r="I25" s="27"/>
      <c r="J25" s="27"/>
    </row>
    <row r="26" spans="1:16" ht="18" customHeight="1" x14ac:dyDescent="0.4">
      <c r="A26" s="30" t="s">
        <v>1</v>
      </c>
      <c r="B26" s="30" t="s">
        <v>2</v>
      </c>
      <c r="C26" s="30" t="s">
        <v>3</v>
      </c>
      <c r="D26" s="31" t="s">
        <v>178</v>
      </c>
      <c r="E26" s="31"/>
      <c r="F26" s="31"/>
      <c r="G26" s="31"/>
      <c r="H26" s="31"/>
      <c r="I26" s="31"/>
      <c r="J26" s="31"/>
      <c r="K26" s="214" t="s">
        <v>1341</v>
      </c>
      <c r="L26" s="214"/>
      <c r="M26" s="214"/>
      <c r="N26" s="214"/>
      <c r="O26" s="214"/>
      <c r="P26" s="215" t="s">
        <v>21</v>
      </c>
    </row>
    <row r="27" spans="1:16" s="37" customFormat="1" x14ac:dyDescent="0.25">
      <c r="A27" s="30"/>
      <c r="B27" s="30"/>
      <c r="C27" s="30"/>
      <c r="D27" s="62" t="s">
        <v>4</v>
      </c>
      <c r="E27" s="62"/>
      <c r="F27" s="62"/>
      <c r="G27" s="62"/>
      <c r="H27" s="62" t="s">
        <v>5</v>
      </c>
      <c r="I27" s="62"/>
      <c r="J27" s="62"/>
      <c r="K27" s="216" t="s">
        <v>4</v>
      </c>
      <c r="L27" s="216"/>
      <c r="M27" s="216"/>
      <c r="N27" s="216"/>
      <c r="O27" s="217" t="s">
        <v>5</v>
      </c>
      <c r="P27" s="218"/>
    </row>
    <row r="28" spans="1:16" s="37" customFormat="1" ht="50.25" customHeight="1" x14ac:dyDescent="0.25">
      <c r="A28" s="30"/>
      <c r="B28" s="30"/>
      <c r="C28" s="30"/>
      <c r="D28" s="52" t="s">
        <v>6</v>
      </c>
      <c r="E28" s="52"/>
      <c r="F28" s="52" t="s">
        <v>1654</v>
      </c>
      <c r="G28" s="52" t="s">
        <v>7</v>
      </c>
      <c r="H28" s="52" t="s">
        <v>8</v>
      </c>
      <c r="I28" s="52" t="s">
        <v>9</v>
      </c>
      <c r="J28" s="52" t="s">
        <v>10</v>
      </c>
      <c r="K28" s="219" t="s">
        <v>180</v>
      </c>
      <c r="L28" s="219"/>
      <c r="M28" s="220" t="s">
        <v>1654</v>
      </c>
      <c r="N28" s="219" t="s">
        <v>181</v>
      </c>
      <c r="O28" s="217"/>
      <c r="P28" s="218"/>
    </row>
    <row r="29" spans="1:16" x14ac:dyDescent="0.4">
      <c r="A29" s="40">
        <v>1</v>
      </c>
      <c r="B29" s="40" t="s">
        <v>381</v>
      </c>
      <c r="C29" s="43" t="s">
        <v>382</v>
      </c>
      <c r="D29" s="44">
        <v>234</v>
      </c>
      <c r="E29" s="19">
        <v>4</v>
      </c>
      <c r="F29" s="19">
        <f>D29/E29</f>
        <v>58.5</v>
      </c>
      <c r="G29" s="44">
        <v>222</v>
      </c>
      <c r="H29" s="44">
        <v>224</v>
      </c>
      <c r="I29" s="44">
        <v>77</v>
      </c>
      <c r="J29" s="44">
        <v>32</v>
      </c>
      <c r="K29" s="39">
        <v>22</v>
      </c>
      <c r="L29" s="19">
        <v>4</v>
      </c>
      <c r="M29" s="19">
        <f>K29/L29</f>
        <v>5.5</v>
      </c>
      <c r="N29" s="39">
        <v>10</v>
      </c>
      <c r="O29" s="39">
        <v>0</v>
      </c>
      <c r="P29" s="20">
        <f>F29+G29+H29+I29+J29+M29+N29</f>
        <v>629</v>
      </c>
    </row>
    <row r="30" spans="1:16" x14ac:dyDescent="0.4">
      <c r="A30" s="41"/>
      <c r="B30" s="41"/>
      <c r="C30" s="43" t="s">
        <v>383</v>
      </c>
      <c r="D30" s="44">
        <v>295</v>
      </c>
      <c r="E30" s="19">
        <v>4</v>
      </c>
      <c r="F30" s="19">
        <f t="shared" ref="F30:F93" si="4">D30/E30</f>
        <v>73.75</v>
      </c>
      <c r="G30" s="44">
        <v>540</v>
      </c>
      <c r="H30" s="44">
        <v>213</v>
      </c>
      <c r="I30" s="44">
        <v>241</v>
      </c>
      <c r="J30" s="44">
        <v>84</v>
      </c>
      <c r="K30" s="39">
        <v>189</v>
      </c>
      <c r="L30" s="19">
        <v>4</v>
      </c>
      <c r="M30" s="19">
        <f t="shared" ref="M30:M93" si="5">K30/L30</f>
        <v>47.25</v>
      </c>
      <c r="N30" s="39">
        <v>2</v>
      </c>
      <c r="O30" s="39">
        <v>7</v>
      </c>
      <c r="P30" s="20">
        <f t="shared" ref="P30:P93" si="6">F30+G30+H30+I30+J30+M30+N30</f>
        <v>1201</v>
      </c>
    </row>
    <row r="31" spans="1:16" x14ac:dyDescent="0.4">
      <c r="A31" s="41"/>
      <c r="B31" s="41"/>
      <c r="C31" s="43" t="s">
        <v>384</v>
      </c>
      <c r="D31" s="44">
        <v>24</v>
      </c>
      <c r="E31" s="19">
        <v>4</v>
      </c>
      <c r="F31" s="19">
        <f t="shared" si="4"/>
        <v>6</v>
      </c>
      <c r="G31" s="44">
        <v>271</v>
      </c>
      <c r="H31" s="44">
        <v>37</v>
      </c>
      <c r="I31" s="44">
        <v>107</v>
      </c>
      <c r="J31" s="44">
        <v>11</v>
      </c>
      <c r="K31" s="39">
        <v>84</v>
      </c>
      <c r="L31" s="19">
        <v>4</v>
      </c>
      <c r="M31" s="19">
        <f t="shared" si="5"/>
        <v>21</v>
      </c>
      <c r="N31" s="39">
        <v>37</v>
      </c>
      <c r="O31" s="39">
        <v>155</v>
      </c>
      <c r="P31" s="20">
        <f t="shared" si="6"/>
        <v>490</v>
      </c>
    </row>
    <row r="32" spans="1:16" x14ac:dyDescent="0.4">
      <c r="A32" s="41"/>
      <c r="B32" s="41"/>
      <c r="C32" s="43" t="s">
        <v>385</v>
      </c>
      <c r="D32" s="44">
        <v>123</v>
      </c>
      <c r="E32" s="19">
        <v>4</v>
      </c>
      <c r="F32" s="19">
        <f t="shared" si="4"/>
        <v>30.75</v>
      </c>
      <c r="G32" s="44">
        <v>144</v>
      </c>
      <c r="H32" s="44">
        <v>0</v>
      </c>
      <c r="I32" s="44">
        <v>0</v>
      </c>
      <c r="J32" s="44">
        <v>0</v>
      </c>
      <c r="K32" s="39">
        <v>123</v>
      </c>
      <c r="L32" s="19">
        <v>4</v>
      </c>
      <c r="M32" s="19">
        <f t="shared" si="5"/>
        <v>30.75</v>
      </c>
      <c r="N32" s="39">
        <v>144</v>
      </c>
      <c r="O32" s="39">
        <v>0</v>
      </c>
      <c r="P32" s="20">
        <f t="shared" si="6"/>
        <v>349.5</v>
      </c>
    </row>
    <row r="33" spans="1:16" x14ac:dyDescent="0.4">
      <c r="A33" s="41"/>
      <c r="B33" s="41"/>
      <c r="C33" s="43" t="s">
        <v>386</v>
      </c>
      <c r="D33" s="44">
        <v>114</v>
      </c>
      <c r="E33" s="19">
        <v>4</v>
      </c>
      <c r="F33" s="19">
        <f t="shared" si="4"/>
        <v>28.5</v>
      </c>
      <c r="G33" s="44">
        <v>116</v>
      </c>
      <c r="H33" s="44">
        <v>86</v>
      </c>
      <c r="I33" s="44">
        <v>33</v>
      </c>
      <c r="J33" s="44">
        <v>13</v>
      </c>
      <c r="K33" s="39">
        <v>1</v>
      </c>
      <c r="L33" s="19">
        <v>4</v>
      </c>
      <c r="M33" s="19">
        <f t="shared" si="5"/>
        <v>0.25</v>
      </c>
      <c r="N33" s="39">
        <v>1</v>
      </c>
      <c r="O33" s="39">
        <v>3</v>
      </c>
      <c r="P33" s="20">
        <f t="shared" si="6"/>
        <v>277.75</v>
      </c>
    </row>
    <row r="34" spans="1:16" x14ac:dyDescent="0.4">
      <c r="A34" s="41"/>
      <c r="B34" s="41"/>
      <c r="C34" s="43" t="s">
        <v>387</v>
      </c>
      <c r="D34" s="44">
        <v>137</v>
      </c>
      <c r="E34" s="19">
        <v>4</v>
      </c>
      <c r="F34" s="19">
        <f t="shared" si="4"/>
        <v>34.25</v>
      </c>
      <c r="G34" s="44">
        <v>320</v>
      </c>
      <c r="H34" s="44">
        <v>69</v>
      </c>
      <c r="I34" s="44">
        <v>141</v>
      </c>
      <c r="J34" s="44">
        <v>49</v>
      </c>
      <c r="K34" s="39">
        <v>721</v>
      </c>
      <c r="L34" s="19">
        <v>4</v>
      </c>
      <c r="M34" s="19">
        <f t="shared" si="5"/>
        <v>180.25</v>
      </c>
      <c r="N34" s="39">
        <v>2</v>
      </c>
      <c r="O34" s="39">
        <v>2</v>
      </c>
      <c r="P34" s="20">
        <f t="shared" si="6"/>
        <v>795.5</v>
      </c>
    </row>
    <row r="35" spans="1:16" x14ac:dyDescent="0.4">
      <c r="A35" s="41"/>
      <c r="B35" s="41"/>
      <c r="C35" s="43" t="s">
        <v>388</v>
      </c>
      <c r="D35" s="44">
        <v>113</v>
      </c>
      <c r="E35" s="19">
        <v>4</v>
      </c>
      <c r="F35" s="19">
        <f t="shared" si="4"/>
        <v>28.25</v>
      </c>
      <c r="G35" s="44">
        <v>306</v>
      </c>
      <c r="H35" s="44">
        <v>40</v>
      </c>
      <c r="I35" s="44">
        <v>72</v>
      </c>
      <c r="J35" s="44">
        <v>39</v>
      </c>
      <c r="K35" s="39">
        <v>2</v>
      </c>
      <c r="L35" s="19">
        <v>4</v>
      </c>
      <c r="M35" s="19">
        <f t="shared" si="5"/>
        <v>0.5</v>
      </c>
      <c r="N35" s="39">
        <v>1</v>
      </c>
      <c r="O35" s="39">
        <v>1</v>
      </c>
      <c r="P35" s="20">
        <f t="shared" si="6"/>
        <v>486.75</v>
      </c>
    </row>
    <row r="36" spans="1:16" x14ac:dyDescent="0.4">
      <c r="A36" s="41"/>
      <c r="B36" s="41"/>
      <c r="C36" s="43" t="s">
        <v>389</v>
      </c>
      <c r="D36" s="44">
        <v>163</v>
      </c>
      <c r="E36" s="19">
        <v>4</v>
      </c>
      <c r="F36" s="19">
        <f t="shared" si="4"/>
        <v>40.75</v>
      </c>
      <c r="G36" s="44">
        <v>611</v>
      </c>
      <c r="H36" s="44">
        <v>204</v>
      </c>
      <c r="I36" s="44">
        <v>120</v>
      </c>
      <c r="J36" s="44">
        <v>54</v>
      </c>
      <c r="K36" s="39">
        <v>0</v>
      </c>
      <c r="L36" s="19">
        <v>4</v>
      </c>
      <c r="M36" s="19">
        <f t="shared" si="5"/>
        <v>0</v>
      </c>
      <c r="N36" s="39">
        <v>0</v>
      </c>
      <c r="O36" s="39">
        <v>0</v>
      </c>
      <c r="P36" s="20">
        <f t="shared" si="6"/>
        <v>1029.75</v>
      </c>
    </row>
    <row r="37" spans="1:16" x14ac:dyDescent="0.4">
      <c r="A37" s="42"/>
      <c r="B37" s="42"/>
      <c r="C37" s="43" t="s">
        <v>390</v>
      </c>
      <c r="D37" s="44">
        <v>577</v>
      </c>
      <c r="E37" s="19">
        <v>4</v>
      </c>
      <c r="F37" s="19">
        <f t="shared" si="4"/>
        <v>144.25</v>
      </c>
      <c r="G37" s="44">
        <v>810</v>
      </c>
      <c r="H37" s="44">
        <v>448</v>
      </c>
      <c r="I37" s="44">
        <v>121</v>
      </c>
      <c r="J37" s="44">
        <v>44</v>
      </c>
      <c r="K37" s="39">
        <v>985</v>
      </c>
      <c r="L37" s="19">
        <v>4</v>
      </c>
      <c r="M37" s="19">
        <f t="shared" si="5"/>
        <v>246.25</v>
      </c>
      <c r="N37" s="39">
        <v>5</v>
      </c>
      <c r="O37" s="39">
        <v>1</v>
      </c>
      <c r="P37" s="20">
        <f t="shared" si="6"/>
        <v>1818.5</v>
      </c>
    </row>
    <row r="38" spans="1:16" x14ac:dyDescent="0.4">
      <c r="A38" s="45" t="s">
        <v>21</v>
      </c>
      <c r="B38" s="46"/>
      <c r="C38" s="47"/>
      <c r="D38" s="48">
        <f>SUM(D29:D37)</f>
        <v>1780</v>
      </c>
      <c r="E38" s="19">
        <v>4</v>
      </c>
      <c r="F38" s="19">
        <f t="shared" si="4"/>
        <v>445</v>
      </c>
      <c r="G38" s="48">
        <f t="shared" ref="G38:J38" si="7">SUM(G29:G37)</f>
        <v>3340</v>
      </c>
      <c r="H38" s="48">
        <f t="shared" si="7"/>
        <v>1321</v>
      </c>
      <c r="I38" s="48">
        <f t="shared" si="7"/>
        <v>912</v>
      </c>
      <c r="J38" s="48">
        <f t="shared" si="7"/>
        <v>326</v>
      </c>
      <c r="K38" s="38">
        <f>SUM(K29:K37)</f>
        <v>2127</v>
      </c>
      <c r="L38" s="19">
        <v>4</v>
      </c>
      <c r="M38" s="19">
        <f t="shared" si="5"/>
        <v>531.75</v>
      </c>
      <c r="N38" s="38">
        <f>SUM(N29:N37)</f>
        <v>202</v>
      </c>
      <c r="O38" s="38">
        <f>SUM(O29:O37)</f>
        <v>169</v>
      </c>
      <c r="P38" s="20">
        <f t="shared" si="6"/>
        <v>7077.75</v>
      </c>
    </row>
    <row r="39" spans="1:16" x14ac:dyDescent="0.4">
      <c r="A39" s="40">
        <v>2</v>
      </c>
      <c r="B39" s="40" t="s">
        <v>391</v>
      </c>
      <c r="C39" s="43" t="s">
        <v>392</v>
      </c>
      <c r="D39" s="44">
        <v>438</v>
      </c>
      <c r="E39" s="19">
        <v>4</v>
      </c>
      <c r="F39" s="19">
        <f t="shared" si="4"/>
        <v>109.5</v>
      </c>
      <c r="G39" s="44">
        <v>563</v>
      </c>
      <c r="H39" s="44">
        <v>230</v>
      </c>
      <c r="I39" s="44">
        <v>252</v>
      </c>
      <c r="J39" s="44">
        <v>156</v>
      </c>
      <c r="K39" s="39">
        <v>8</v>
      </c>
      <c r="L39" s="19">
        <v>4</v>
      </c>
      <c r="M39" s="19">
        <f t="shared" si="5"/>
        <v>2</v>
      </c>
      <c r="N39" s="39">
        <v>12</v>
      </c>
      <c r="O39" s="39">
        <v>12</v>
      </c>
      <c r="P39" s="20">
        <f t="shared" si="6"/>
        <v>1324.5</v>
      </c>
    </row>
    <row r="40" spans="1:16" x14ac:dyDescent="0.4">
      <c r="A40" s="41"/>
      <c r="B40" s="41"/>
      <c r="C40" s="43" t="s">
        <v>393</v>
      </c>
      <c r="D40" s="44">
        <v>0</v>
      </c>
      <c r="E40" s="19">
        <v>4</v>
      </c>
      <c r="F40" s="19">
        <f t="shared" si="4"/>
        <v>0</v>
      </c>
      <c r="G40" s="44">
        <v>0</v>
      </c>
      <c r="H40" s="44">
        <v>0</v>
      </c>
      <c r="I40" s="44">
        <v>0</v>
      </c>
      <c r="J40" s="44">
        <v>0</v>
      </c>
      <c r="K40" s="39">
        <v>0</v>
      </c>
      <c r="L40" s="19">
        <v>4</v>
      </c>
      <c r="M40" s="19">
        <f t="shared" si="5"/>
        <v>0</v>
      </c>
      <c r="N40" s="39">
        <v>0</v>
      </c>
      <c r="O40" s="39">
        <v>0</v>
      </c>
      <c r="P40" s="20">
        <f t="shared" si="6"/>
        <v>0</v>
      </c>
    </row>
    <row r="41" spans="1:16" x14ac:dyDescent="0.4">
      <c r="A41" s="41"/>
      <c r="B41" s="41"/>
      <c r="C41" s="43" t="s">
        <v>394</v>
      </c>
      <c r="D41" s="44">
        <v>1358</v>
      </c>
      <c r="E41" s="19">
        <v>4</v>
      </c>
      <c r="F41" s="19">
        <f t="shared" si="4"/>
        <v>339.5</v>
      </c>
      <c r="G41" s="44">
        <v>112</v>
      </c>
      <c r="H41" s="44">
        <v>3</v>
      </c>
      <c r="I41" s="44">
        <v>2</v>
      </c>
      <c r="J41" s="44">
        <v>0</v>
      </c>
      <c r="K41" s="39">
        <v>0</v>
      </c>
      <c r="L41" s="19">
        <v>4</v>
      </c>
      <c r="M41" s="19">
        <f t="shared" si="5"/>
        <v>0</v>
      </c>
      <c r="N41" s="39">
        <v>0</v>
      </c>
      <c r="O41" s="39">
        <v>0</v>
      </c>
      <c r="P41" s="20">
        <f t="shared" si="6"/>
        <v>456.5</v>
      </c>
    </row>
    <row r="42" spans="1:16" x14ac:dyDescent="0.4">
      <c r="A42" s="41"/>
      <c r="B42" s="41"/>
      <c r="C42" s="43" t="s">
        <v>395</v>
      </c>
      <c r="D42" s="44">
        <v>0</v>
      </c>
      <c r="E42" s="19">
        <v>4</v>
      </c>
      <c r="F42" s="19">
        <f t="shared" si="4"/>
        <v>0</v>
      </c>
      <c r="G42" s="44">
        <v>0</v>
      </c>
      <c r="H42" s="44">
        <v>0</v>
      </c>
      <c r="I42" s="44">
        <v>0</v>
      </c>
      <c r="J42" s="44">
        <v>0</v>
      </c>
      <c r="K42" s="39">
        <v>0</v>
      </c>
      <c r="L42" s="19">
        <v>4</v>
      </c>
      <c r="M42" s="19">
        <f t="shared" si="5"/>
        <v>0</v>
      </c>
      <c r="N42" s="39">
        <v>0</v>
      </c>
      <c r="O42" s="39">
        <v>0</v>
      </c>
      <c r="P42" s="20">
        <f t="shared" si="6"/>
        <v>0</v>
      </c>
    </row>
    <row r="43" spans="1:16" x14ac:dyDescent="0.4">
      <c r="A43" s="41"/>
      <c r="B43" s="41"/>
      <c r="C43" s="43" t="s">
        <v>396</v>
      </c>
      <c r="D43" s="44">
        <v>0</v>
      </c>
      <c r="E43" s="19">
        <v>4</v>
      </c>
      <c r="F43" s="19">
        <f t="shared" si="4"/>
        <v>0</v>
      </c>
      <c r="G43" s="44">
        <v>0</v>
      </c>
      <c r="H43" s="44">
        <v>0</v>
      </c>
      <c r="I43" s="44">
        <v>0</v>
      </c>
      <c r="J43" s="44">
        <v>0</v>
      </c>
      <c r="K43" s="39">
        <v>0</v>
      </c>
      <c r="L43" s="19">
        <v>4</v>
      </c>
      <c r="M43" s="19">
        <f t="shared" si="5"/>
        <v>0</v>
      </c>
      <c r="N43" s="39">
        <v>0</v>
      </c>
      <c r="O43" s="39">
        <v>0</v>
      </c>
      <c r="P43" s="20">
        <f t="shared" si="6"/>
        <v>0</v>
      </c>
    </row>
    <row r="44" spans="1:16" x14ac:dyDescent="0.4">
      <c r="A44" s="41"/>
      <c r="B44" s="41"/>
      <c r="C44" s="43" t="s">
        <v>397</v>
      </c>
      <c r="D44" s="44">
        <v>0</v>
      </c>
      <c r="E44" s="19">
        <v>4</v>
      </c>
      <c r="F44" s="19">
        <f t="shared" si="4"/>
        <v>0</v>
      </c>
      <c r="G44" s="44">
        <v>0</v>
      </c>
      <c r="H44" s="44">
        <v>0</v>
      </c>
      <c r="I44" s="44">
        <v>0</v>
      </c>
      <c r="J44" s="44">
        <v>0</v>
      </c>
      <c r="K44" s="39">
        <v>0</v>
      </c>
      <c r="L44" s="19">
        <v>4</v>
      </c>
      <c r="M44" s="19">
        <f t="shared" si="5"/>
        <v>0</v>
      </c>
      <c r="N44" s="39">
        <v>0</v>
      </c>
      <c r="O44" s="39">
        <v>0</v>
      </c>
      <c r="P44" s="20">
        <f t="shared" si="6"/>
        <v>0</v>
      </c>
    </row>
    <row r="45" spans="1:16" x14ac:dyDescent="0.4">
      <c r="A45" s="41"/>
      <c r="B45" s="41"/>
      <c r="C45" s="43" t="s">
        <v>398</v>
      </c>
      <c r="D45" s="44">
        <v>119</v>
      </c>
      <c r="E45" s="19">
        <v>4</v>
      </c>
      <c r="F45" s="19">
        <f t="shared" si="4"/>
        <v>29.75</v>
      </c>
      <c r="G45" s="44">
        <v>364</v>
      </c>
      <c r="H45" s="44">
        <v>610</v>
      </c>
      <c r="I45" s="44">
        <v>415</v>
      </c>
      <c r="J45" s="44">
        <v>94</v>
      </c>
      <c r="K45" s="39">
        <v>23</v>
      </c>
      <c r="L45" s="19">
        <v>4</v>
      </c>
      <c r="M45" s="19">
        <f t="shared" si="5"/>
        <v>5.75</v>
      </c>
      <c r="N45" s="39">
        <v>4</v>
      </c>
      <c r="O45" s="39">
        <v>2</v>
      </c>
      <c r="P45" s="20">
        <f t="shared" si="6"/>
        <v>1522.5</v>
      </c>
    </row>
    <row r="46" spans="1:16" x14ac:dyDescent="0.4">
      <c r="A46" s="41"/>
      <c r="B46" s="41"/>
      <c r="C46" s="43" t="s">
        <v>399</v>
      </c>
      <c r="D46" s="44">
        <v>0</v>
      </c>
      <c r="E46" s="19">
        <v>4</v>
      </c>
      <c r="F46" s="19">
        <f t="shared" si="4"/>
        <v>0</v>
      </c>
      <c r="G46" s="44">
        <v>0</v>
      </c>
      <c r="H46" s="44">
        <v>0</v>
      </c>
      <c r="I46" s="44">
        <v>0</v>
      </c>
      <c r="J46" s="44">
        <v>0</v>
      </c>
      <c r="K46" s="39">
        <v>0</v>
      </c>
      <c r="L46" s="19">
        <v>4</v>
      </c>
      <c r="M46" s="19">
        <f t="shared" si="5"/>
        <v>0</v>
      </c>
      <c r="N46" s="39">
        <v>0</v>
      </c>
      <c r="O46" s="39">
        <v>0</v>
      </c>
      <c r="P46" s="20">
        <f t="shared" si="6"/>
        <v>0</v>
      </c>
    </row>
    <row r="47" spans="1:16" x14ac:dyDescent="0.4">
      <c r="A47" s="41"/>
      <c r="B47" s="41"/>
      <c r="C47" s="43" t="s">
        <v>400</v>
      </c>
      <c r="D47" s="44">
        <v>0</v>
      </c>
      <c r="E47" s="19">
        <v>4</v>
      </c>
      <c r="F47" s="19">
        <f t="shared" si="4"/>
        <v>0</v>
      </c>
      <c r="G47" s="44">
        <v>0</v>
      </c>
      <c r="H47" s="44">
        <v>0</v>
      </c>
      <c r="I47" s="44">
        <v>0</v>
      </c>
      <c r="J47" s="44">
        <v>0</v>
      </c>
      <c r="K47" s="39">
        <v>0</v>
      </c>
      <c r="L47" s="19">
        <v>4</v>
      </c>
      <c r="M47" s="19">
        <f t="shared" si="5"/>
        <v>0</v>
      </c>
      <c r="N47" s="39">
        <v>0</v>
      </c>
      <c r="O47" s="39">
        <v>0</v>
      </c>
      <c r="P47" s="20">
        <f t="shared" si="6"/>
        <v>0</v>
      </c>
    </row>
    <row r="48" spans="1:16" x14ac:dyDescent="0.4">
      <c r="A48" s="41"/>
      <c r="B48" s="41"/>
      <c r="C48" s="43" t="s">
        <v>401</v>
      </c>
      <c r="D48" s="44">
        <v>439</v>
      </c>
      <c r="E48" s="19">
        <v>4</v>
      </c>
      <c r="F48" s="19">
        <f t="shared" si="4"/>
        <v>109.75</v>
      </c>
      <c r="G48" s="44">
        <v>1382</v>
      </c>
      <c r="H48" s="44">
        <v>1045</v>
      </c>
      <c r="I48" s="44">
        <v>694</v>
      </c>
      <c r="J48" s="44">
        <v>87</v>
      </c>
      <c r="K48" s="39">
        <v>0</v>
      </c>
      <c r="L48" s="19">
        <v>4</v>
      </c>
      <c r="M48" s="19">
        <f t="shared" si="5"/>
        <v>0</v>
      </c>
      <c r="N48" s="39">
        <v>0</v>
      </c>
      <c r="O48" s="39">
        <v>0</v>
      </c>
      <c r="P48" s="20">
        <f t="shared" si="6"/>
        <v>3317.75</v>
      </c>
    </row>
    <row r="49" spans="1:16" x14ac:dyDescent="0.4">
      <c r="A49" s="42"/>
      <c r="B49" s="42"/>
      <c r="C49" s="43" t="s">
        <v>402</v>
      </c>
      <c r="D49" s="44">
        <v>344</v>
      </c>
      <c r="E49" s="19">
        <v>4</v>
      </c>
      <c r="F49" s="19">
        <f t="shared" si="4"/>
        <v>86</v>
      </c>
      <c r="G49" s="44">
        <v>318</v>
      </c>
      <c r="H49" s="44">
        <v>236</v>
      </c>
      <c r="I49" s="44">
        <v>229</v>
      </c>
      <c r="J49" s="44">
        <v>133</v>
      </c>
      <c r="K49" s="39">
        <v>0</v>
      </c>
      <c r="L49" s="19">
        <v>4</v>
      </c>
      <c r="M49" s="19">
        <f t="shared" si="5"/>
        <v>0</v>
      </c>
      <c r="N49" s="39">
        <v>0</v>
      </c>
      <c r="O49" s="39">
        <v>0</v>
      </c>
      <c r="P49" s="20">
        <f t="shared" si="6"/>
        <v>1002</v>
      </c>
    </row>
    <row r="50" spans="1:16" x14ac:dyDescent="0.4">
      <c r="A50" s="45" t="s">
        <v>21</v>
      </c>
      <c r="B50" s="46"/>
      <c r="C50" s="47"/>
      <c r="D50" s="48">
        <f>SUM(D39:D49)</f>
        <v>2698</v>
      </c>
      <c r="E50" s="19">
        <v>4</v>
      </c>
      <c r="F50" s="19">
        <f t="shared" si="4"/>
        <v>674.5</v>
      </c>
      <c r="G50" s="48">
        <f t="shared" ref="G50:J50" si="8">SUM(G39:G49)</f>
        <v>2739</v>
      </c>
      <c r="H50" s="48">
        <f t="shared" si="8"/>
        <v>2124</v>
      </c>
      <c r="I50" s="48">
        <f t="shared" si="8"/>
        <v>1592</v>
      </c>
      <c r="J50" s="48">
        <f t="shared" si="8"/>
        <v>470</v>
      </c>
      <c r="K50" s="49">
        <f>SUM(K39:K49)</f>
        <v>31</v>
      </c>
      <c r="L50" s="19">
        <v>4</v>
      </c>
      <c r="M50" s="19">
        <f t="shared" si="5"/>
        <v>7.75</v>
      </c>
      <c r="N50" s="49">
        <f t="shared" ref="N50:O50" si="9">SUM(N39:N49)</f>
        <v>16</v>
      </c>
      <c r="O50" s="49">
        <f t="shared" si="9"/>
        <v>14</v>
      </c>
      <c r="P50" s="20">
        <f t="shared" si="6"/>
        <v>7623.25</v>
      </c>
    </row>
    <row r="51" spans="1:16" x14ac:dyDescent="0.4">
      <c r="A51" s="40">
        <v>3</v>
      </c>
      <c r="B51" s="40" t="s">
        <v>403</v>
      </c>
      <c r="C51" s="43" t="s">
        <v>404</v>
      </c>
      <c r="D51" s="44">
        <v>1409</v>
      </c>
      <c r="E51" s="19">
        <v>4</v>
      </c>
      <c r="F51" s="19">
        <f t="shared" si="4"/>
        <v>352.25</v>
      </c>
      <c r="G51" s="44">
        <v>1253</v>
      </c>
      <c r="H51" s="44">
        <v>578</v>
      </c>
      <c r="I51" s="44">
        <v>441</v>
      </c>
      <c r="J51" s="44">
        <v>234</v>
      </c>
      <c r="K51" s="39">
        <v>6</v>
      </c>
      <c r="L51" s="19">
        <v>4</v>
      </c>
      <c r="M51" s="19">
        <f t="shared" si="5"/>
        <v>1.5</v>
      </c>
      <c r="N51" s="39">
        <v>19</v>
      </c>
      <c r="O51" s="39">
        <v>19</v>
      </c>
      <c r="P51" s="20">
        <f t="shared" si="6"/>
        <v>2878.75</v>
      </c>
    </row>
    <row r="52" spans="1:16" x14ac:dyDescent="0.4">
      <c r="A52" s="41"/>
      <c r="B52" s="41"/>
      <c r="C52" s="43" t="s">
        <v>405</v>
      </c>
      <c r="D52" s="44">
        <v>270</v>
      </c>
      <c r="E52" s="19">
        <v>4</v>
      </c>
      <c r="F52" s="19">
        <f t="shared" si="4"/>
        <v>67.5</v>
      </c>
      <c r="G52" s="44">
        <v>2</v>
      </c>
      <c r="H52" s="44">
        <v>354</v>
      </c>
      <c r="I52" s="44">
        <v>83</v>
      </c>
      <c r="J52" s="44">
        <v>52</v>
      </c>
      <c r="K52" s="39">
        <v>2</v>
      </c>
      <c r="L52" s="19">
        <v>4</v>
      </c>
      <c r="M52" s="19">
        <f t="shared" si="5"/>
        <v>0.5</v>
      </c>
      <c r="N52" s="39">
        <v>0</v>
      </c>
      <c r="O52" s="39">
        <v>6</v>
      </c>
      <c r="P52" s="20">
        <f t="shared" si="6"/>
        <v>559</v>
      </c>
    </row>
    <row r="53" spans="1:16" x14ac:dyDescent="0.4">
      <c r="A53" s="41"/>
      <c r="B53" s="41"/>
      <c r="C53" s="43" t="s">
        <v>406</v>
      </c>
      <c r="D53" s="44">
        <v>23</v>
      </c>
      <c r="E53" s="19">
        <v>4</v>
      </c>
      <c r="F53" s="19">
        <f t="shared" si="4"/>
        <v>5.75</v>
      </c>
      <c r="G53" s="44">
        <v>160</v>
      </c>
      <c r="H53" s="44">
        <v>75</v>
      </c>
      <c r="I53" s="44">
        <v>58</v>
      </c>
      <c r="J53" s="44">
        <v>50</v>
      </c>
      <c r="K53" s="39">
        <v>20</v>
      </c>
      <c r="L53" s="19">
        <v>4</v>
      </c>
      <c r="M53" s="19">
        <f t="shared" si="5"/>
        <v>5</v>
      </c>
      <c r="N53" s="39">
        <v>18</v>
      </c>
      <c r="O53" s="39">
        <v>15</v>
      </c>
      <c r="P53" s="20">
        <f t="shared" si="6"/>
        <v>371.75</v>
      </c>
    </row>
    <row r="54" spans="1:16" x14ac:dyDescent="0.4">
      <c r="A54" s="41"/>
      <c r="B54" s="41"/>
      <c r="C54" s="43" t="s">
        <v>399</v>
      </c>
      <c r="D54" s="44">
        <v>34</v>
      </c>
      <c r="E54" s="19">
        <v>4</v>
      </c>
      <c r="F54" s="19">
        <f t="shared" si="4"/>
        <v>8.5</v>
      </c>
      <c r="G54" s="44">
        <v>185</v>
      </c>
      <c r="H54" s="44">
        <v>5</v>
      </c>
      <c r="I54" s="44">
        <v>103</v>
      </c>
      <c r="J54" s="44">
        <v>1</v>
      </c>
      <c r="K54" s="39">
        <v>0</v>
      </c>
      <c r="L54" s="19">
        <v>4</v>
      </c>
      <c r="M54" s="19">
        <f t="shared" si="5"/>
        <v>0</v>
      </c>
      <c r="N54" s="39">
        <v>0</v>
      </c>
      <c r="O54" s="39">
        <v>3</v>
      </c>
      <c r="P54" s="20">
        <f t="shared" si="6"/>
        <v>302.5</v>
      </c>
    </row>
    <row r="55" spans="1:16" x14ac:dyDescent="0.4">
      <c r="A55" s="41"/>
      <c r="B55" s="41"/>
      <c r="C55" s="43" t="s">
        <v>407</v>
      </c>
      <c r="D55" s="44">
        <v>34</v>
      </c>
      <c r="E55" s="19">
        <v>4</v>
      </c>
      <c r="F55" s="19">
        <f t="shared" si="4"/>
        <v>8.5</v>
      </c>
      <c r="G55" s="44">
        <v>237</v>
      </c>
      <c r="H55" s="44">
        <v>174</v>
      </c>
      <c r="I55" s="44">
        <v>350</v>
      </c>
      <c r="J55" s="44">
        <v>31</v>
      </c>
      <c r="K55" s="39">
        <v>6</v>
      </c>
      <c r="L55" s="19">
        <v>4</v>
      </c>
      <c r="M55" s="19">
        <f t="shared" si="5"/>
        <v>1.5</v>
      </c>
      <c r="N55" s="39">
        <v>3</v>
      </c>
      <c r="O55" s="39">
        <v>7</v>
      </c>
      <c r="P55" s="20">
        <f t="shared" si="6"/>
        <v>805</v>
      </c>
    </row>
    <row r="56" spans="1:16" x14ac:dyDescent="0.4">
      <c r="A56" s="41"/>
      <c r="B56" s="41"/>
      <c r="C56" s="43" t="s">
        <v>408</v>
      </c>
      <c r="D56" s="44">
        <v>72</v>
      </c>
      <c r="E56" s="19">
        <v>4</v>
      </c>
      <c r="F56" s="19">
        <f t="shared" si="4"/>
        <v>18</v>
      </c>
      <c r="G56" s="44">
        <v>653</v>
      </c>
      <c r="H56" s="44">
        <v>283</v>
      </c>
      <c r="I56" s="44">
        <v>272</v>
      </c>
      <c r="J56" s="44">
        <v>26</v>
      </c>
      <c r="K56" s="39">
        <v>3</v>
      </c>
      <c r="L56" s="19">
        <v>4</v>
      </c>
      <c r="M56" s="19">
        <f t="shared" si="5"/>
        <v>0.75</v>
      </c>
      <c r="N56" s="39">
        <v>0</v>
      </c>
      <c r="O56" s="39">
        <v>3</v>
      </c>
      <c r="P56" s="20">
        <f t="shared" si="6"/>
        <v>1252.75</v>
      </c>
    </row>
    <row r="57" spans="1:16" x14ac:dyDescent="0.4">
      <c r="A57" s="41"/>
      <c r="B57" s="41"/>
      <c r="C57" s="43" t="s">
        <v>409</v>
      </c>
      <c r="D57" s="44">
        <v>13</v>
      </c>
      <c r="E57" s="19">
        <v>4</v>
      </c>
      <c r="F57" s="19">
        <f t="shared" si="4"/>
        <v>3.25</v>
      </c>
      <c r="G57" s="44">
        <v>57</v>
      </c>
      <c r="H57" s="44">
        <v>34</v>
      </c>
      <c r="I57" s="44">
        <v>12</v>
      </c>
      <c r="J57" s="44">
        <v>30</v>
      </c>
      <c r="K57" s="39">
        <v>1</v>
      </c>
      <c r="L57" s="19">
        <v>4</v>
      </c>
      <c r="M57" s="19">
        <f t="shared" si="5"/>
        <v>0.25</v>
      </c>
      <c r="N57" s="39">
        <v>0</v>
      </c>
      <c r="O57" s="39">
        <v>1</v>
      </c>
      <c r="P57" s="20">
        <f t="shared" si="6"/>
        <v>136.5</v>
      </c>
    </row>
    <row r="58" spans="1:16" x14ac:dyDescent="0.4">
      <c r="A58" s="41"/>
      <c r="B58" s="41"/>
      <c r="C58" s="43" t="s">
        <v>410</v>
      </c>
      <c r="D58" s="44">
        <v>163</v>
      </c>
      <c r="E58" s="19">
        <v>4</v>
      </c>
      <c r="F58" s="19">
        <f t="shared" si="4"/>
        <v>40.75</v>
      </c>
      <c r="G58" s="44">
        <v>163</v>
      </c>
      <c r="H58" s="44">
        <v>201</v>
      </c>
      <c r="I58" s="44">
        <v>119</v>
      </c>
      <c r="J58" s="44">
        <v>7</v>
      </c>
      <c r="K58" s="39">
        <v>3</v>
      </c>
      <c r="L58" s="19">
        <v>4</v>
      </c>
      <c r="M58" s="19">
        <f t="shared" si="5"/>
        <v>0.75</v>
      </c>
      <c r="N58" s="39">
        <v>6</v>
      </c>
      <c r="O58" s="39">
        <v>0</v>
      </c>
      <c r="P58" s="20">
        <f t="shared" si="6"/>
        <v>537.5</v>
      </c>
    </row>
    <row r="59" spans="1:16" x14ac:dyDescent="0.4">
      <c r="A59" s="41"/>
      <c r="B59" s="41"/>
      <c r="C59" s="43" t="s">
        <v>411</v>
      </c>
      <c r="D59" s="44">
        <v>127</v>
      </c>
      <c r="E59" s="19">
        <v>4</v>
      </c>
      <c r="F59" s="19">
        <f t="shared" si="4"/>
        <v>31.75</v>
      </c>
      <c r="G59" s="44">
        <v>87</v>
      </c>
      <c r="H59" s="44">
        <v>99</v>
      </c>
      <c r="I59" s="44">
        <v>61</v>
      </c>
      <c r="J59" s="44">
        <v>104</v>
      </c>
      <c r="K59" s="39">
        <v>0</v>
      </c>
      <c r="L59" s="19">
        <v>4</v>
      </c>
      <c r="M59" s="19">
        <f t="shared" si="5"/>
        <v>0</v>
      </c>
      <c r="N59" s="39">
        <v>4</v>
      </c>
      <c r="O59" s="39">
        <v>3</v>
      </c>
      <c r="P59" s="20">
        <f t="shared" si="6"/>
        <v>386.75</v>
      </c>
    </row>
    <row r="60" spans="1:16" x14ac:dyDescent="0.4">
      <c r="A60" s="41"/>
      <c r="B60" s="41"/>
      <c r="C60" s="43" t="s">
        <v>412</v>
      </c>
      <c r="D60" s="44">
        <v>74</v>
      </c>
      <c r="E60" s="19">
        <v>4</v>
      </c>
      <c r="F60" s="19">
        <f t="shared" si="4"/>
        <v>18.5</v>
      </c>
      <c r="G60" s="44">
        <v>92</v>
      </c>
      <c r="H60" s="44">
        <v>34</v>
      </c>
      <c r="I60" s="44">
        <v>35</v>
      </c>
      <c r="J60" s="44">
        <v>13</v>
      </c>
      <c r="K60" s="39">
        <v>4</v>
      </c>
      <c r="L60" s="19">
        <v>4</v>
      </c>
      <c r="M60" s="19">
        <f t="shared" si="5"/>
        <v>1</v>
      </c>
      <c r="N60" s="39">
        <v>5</v>
      </c>
      <c r="O60" s="39">
        <v>11</v>
      </c>
      <c r="P60" s="20">
        <f t="shared" si="6"/>
        <v>198.5</v>
      </c>
    </row>
    <row r="61" spans="1:16" x14ac:dyDescent="0.4">
      <c r="A61" s="42"/>
      <c r="B61" s="42"/>
      <c r="C61" s="43" t="s">
        <v>413</v>
      </c>
      <c r="D61" s="44">
        <v>247</v>
      </c>
      <c r="E61" s="19">
        <v>4</v>
      </c>
      <c r="F61" s="19">
        <f t="shared" si="4"/>
        <v>61.75</v>
      </c>
      <c r="G61" s="44">
        <v>367</v>
      </c>
      <c r="H61" s="44">
        <v>171</v>
      </c>
      <c r="I61" s="44">
        <v>139</v>
      </c>
      <c r="J61" s="44">
        <v>75</v>
      </c>
      <c r="K61" s="39">
        <v>3</v>
      </c>
      <c r="L61" s="19">
        <v>4</v>
      </c>
      <c r="M61" s="19">
        <f t="shared" si="5"/>
        <v>0.75</v>
      </c>
      <c r="N61" s="39">
        <v>4</v>
      </c>
      <c r="O61" s="39">
        <v>5</v>
      </c>
      <c r="P61" s="20">
        <f t="shared" si="6"/>
        <v>818.5</v>
      </c>
    </row>
    <row r="62" spans="1:16" x14ac:dyDescent="0.4">
      <c r="A62" s="45" t="s">
        <v>21</v>
      </c>
      <c r="B62" s="46"/>
      <c r="C62" s="47"/>
      <c r="D62" s="48">
        <f t="shared" ref="D62:O62" si="10">SUM(D51:D61)</f>
        <v>2466</v>
      </c>
      <c r="E62" s="19">
        <v>4</v>
      </c>
      <c r="F62" s="19">
        <f t="shared" si="4"/>
        <v>616.5</v>
      </c>
      <c r="G62" s="48">
        <f t="shared" si="10"/>
        <v>3256</v>
      </c>
      <c r="H62" s="48">
        <f t="shared" si="10"/>
        <v>2008</v>
      </c>
      <c r="I62" s="48">
        <f t="shared" si="10"/>
        <v>1673</v>
      </c>
      <c r="J62" s="48">
        <f t="shared" si="10"/>
        <v>623</v>
      </c>
      <c r="K62" s="49">
        <f t="shared" si="10"/>
        <v>48</v>
      </c>
      <c r="L62" s="19">
        <v>4</v>
      </c>
      <c r="M62" s="19">
        <f t="shared" si="5"/>
        <v>12</v>
      </c>
      <c r="N62" s="38">
        <f t="shared" si="10"/>
        <v>59</v>
      </c>
      <c r="O62" s="38">
        <f t="shared" si="10"/>
        <v>73</v>
      </c>
      <c r="P62" s="20">
        <f t="shared" si="6"/>
        <v>8247.5</v>
      </c>
    </row>
    <row r="63" spans="1:16" x14ac:dyDescent="0.4">
      <c r="A63" s="40">
        <v>4</v>
      </c>
      <c r="B63" s="40" t="s">
        <v>414</v>
      </c>
      <c r="C63" s="43" t="s">
        <v>415</v>
      </c>
      <c r="D63" s="44">
        <v>782</v>
      </c>
      <c r="E63" s="19">
        <v>4</v>
      </c>
      <c r="F63" s="19">
        <f t="shared" si="4"/>
        <v>195.5</v>
      </c>
      <c r="G63" s="44">
        <v>523</v>
      </c>
      <c r="H63" s="44">
        <v>78</v>
      </c>
      <c r="I63" s="44">
        <v>493</v>
      </c>
      <c r="J63" s="44">
        <v>204</v>
      </c>
      <c r="K63" s="39">
        <v>0</v>
      </c>
      <c r="L63" s="19">
        <v>4</v>
      </c>
      <c r="M63" s="19">
        <f t="shared" si="5"/>
        <v>0</v>
      </c>
      <c r="N63" s="39">
        <v>5</v>
      </c>
      <c r="O63" s="39">
        <v>3</v>
      </c>
      <c r="P63" s="20">
        <f t="shared" si="6"/>
        <v>1498.5</v>
      </c>
    </row>
    <row r="64" spans="1:16" x14ac:dyDescent="0.4">
      <c r="A64" s="41"/>
      <c r="B64" s="41"/>
      <c r="C64" s="43" t="s">
        <v>416</v>
      </c>
      <c r="D64" s="44">
        <v>997</v>
      </c>
      <c r="E64" s="19">
        <v>4</v>
      </c>
      <c r="F64" s="19">
        <f t="shared" si="4"/>
        <v>249.25</v>
      </c>
      <c r="G64" s="44">
        <v>1311</v>
      </c>
      <c r="H64" s="44">
        <v>501</v>
      </c>
      <c r="I64" s="44">
        <v>644</v>
      </c>
      <c r="J64" s="44">
        <v>166</v>
      </c>
      <c r="K64" s="39">
        <v>10</v>
      </c>
      <c r="L64" s="19">
        <v>4</v>
      </c>
      <c r="M64" s="19">
        <f t="shared" si="5"/>
        <v>2.5</v>
      </c>
      <c r="N64" s="39">
        <v>8</v>
      </c>
      <c r="O64" s="39">
        <v>26</v>
      </c>
      <c r="P64" s="20">
        <f t="shared" si="6"/>
        <v>2881.75</v>
      </c>
    </row>
    <row r="65" spans="1:16" x14ac:dyDescent="0.4">
      <c r="A65" s="41"/>
      <c r="B65" s="41"/>
      <c r="C65" s="43" t="s">
        <v>417</v>
      </c>
      <c r="D65" s="44">
        <v>1277</v>
      </c>
      <c r="E65" s="19">
        <v>4</v>
      </c>
      <c r="F65" s="19">
        <f t="shared" si="4"/>
        <v>319.25</v>
      </c>
      <c r="G65" s="44">
        <v>331</v>
      </c>
      <c r="H65" s="44">
        <v>38</v>
      </c>
      <c r="I65" s="44">
        <v>491</v>
      </c>
      <c r="J65" s="44">
        <v>194</v>
      </c>
      <c r="K65" s="39">
        <v>11</v>
      </c>
      <c r="L65" s="19">
        <v>4</v>
      </c>
      <c r="M65" s="19">
        <f t="shared" si="5"/>
        <v>2.75</v>
      </c>
      <c r="N65" s="39">
        <v>4</v>
      </c>
      <c r="O65" s="39">
        <v>7</v>
      </c>
      <c r="P65" s="20">
        <f t="shared" si="6"/>
        <v>1380</v>
      </c>
    </row>
    <row r="66" spans="1:16" x14ac:dyDescent="0.4">
      <c r="A66" s="41"/>
      <c r="B66" s="41"/>
      <c r="C66" s="43" t="s">
        <v>418</v>
      </c>
      <c r="D66" s="44">
        <v>1088</v>
      </c>
      <c r="E66" s="19">
        <v>4</v>
      </c>
      <c r="F66" s="19">
        <f t="shared" si="4"/>
        <v>272</v>
      </c>
      <c r="G66" s="44">
        <v>1190</v>
      </c>
      <c r="H66" s="44">
        <v>208</v>
      </c>
      <c r="I66" s="44">
        <v>192</v>
      </c>
      <c r="J66" s="44">
        <v>118</v>
      </c>
      <c r="K66" s="39">
        <v>1</v>
      </c>
      <c r="L66" s="19">
        <v>4</v>
      </c>
      <c r="M66" s="19">
        <f t="shared" si="5"/>
        <v>0.25</v>
      </c>
      <c r="N66" s="39">
        <v>14</v>
      </c>
      <c r="O66" s="39">
        <v>6</v>
      </c>
      <c r="P66" s="20">
        <f t="shared" si="6"/>
        <v>1994.25</v>
      </c>
    </row>
    <row r="67" spans="1:16" x14ac:dyDescent="0.4">
      <c r="A67" s="41"/>
      <c r="B67" s="41"/>
      <c r="C67" s="43" t="s">
        <v>419</v>
      </c>
      <c r="D67" s="44">
        <v>493</v>
      </c>
      <c r="E67" s="19">
        <v>4</v>
      </c>
      <c r="F67" s="19">
        <f t="shared" si="4"/>
        <v>123.25</v>
      </c>
      <c r="G67" s="44">
        <v>310</v>
      </c>
      <c r="H67" s="44">
        <v>287</v>
      </c>
      <c r="I67" s="44">
        <v>112</v>
      </c>
      <c r="J67" s="44">
        <v>7</v>
      </c>
      <c r="K67" s="39">
        <v>2</v>
      </c>
      <c r="L67" s="19">
        <v>4</v>
      </c>
      <c r="M67" s="19">
        <f t="shared" si="5"/>
        <v>0.5</v>
      </c>
      <c r="N67" s="39">
        <v>2</v>
      </c>
      <c r="O67" s="39">
        <v>1</v>
      </c>
      <c r="P67" s="20">
        <f t="shared" si="6"/>
        <v>841.75</v>
      </c>
    </row>
    <row r="68" spans="1:16" x14ac:dyDescent="0.4">
      <c r="A68" s="41"/>
      <c r="B68" s="41"/>
      <c r="C68" s="43" t="s">
        <v>420</v>
      </c>
      <c r="D68" s="44">
        <v>1158</v>
      </c>
      <c r="E68" s="19">
        <v>4</v>
      </c>
      <c r="F68" s="19">
        <f t="shared" si="4"/>
        <v>289.5</v>
      </c>
      <c r="G68" s="44">
        <v>186</v>
      </c>
      <c r="H68" s="44">
        <v>686</v>
      </c>
      <c r="I68" s="44">
        <v>239</v>
      </c>
      <c r="J68" s="44">
        <v>36</v>
      </c>
      <c r="K68" s="39">
        <v>1</v>
      </c>
      <c r="L68" s="19">
        <v>4</v>
      </c>
      <c r="M68" s="19">
        <f t="shared" si="5"/>
        <v>0.25</v>
      </c>
      <c r="N68" s="39">
        <v>2</v>
      </c>
      <c r="O68" s="39">
        <v>2</v>
      </c>
      <c r="P68" s="20">
        <f t="shared" si="6"/>
        <v>1438.75</v>
      </c>
    </row>
    <row r="69" spans="1:16" x14ac:dyDescent="0.4">
      <c r="A69" s="41"/>
      <c r="B69" s="41"/>
      <c r="C69" s="43" t="s">
        <v>421</v>
      </c>
      <c r="D69" s="44">
        <v>814</v>
      </c>
      <c r="E69" s="19">
        <v>4</v>
      </c>
      <c r="F69" s="19">
        <f t="shared" si="4"/>
        <v>203.5</v>
      </c>
      <c r="G69" s="44">
        <v>231</v>
      </c>
      <c r="H69" s="44">
        <v>731</v>
      </c>
      <c r="I69" s="44">
        <v>526</v>
      </c>
      <c r="J69" s="44">
        <v>216</v>
      </c>
      <c r="K69" s="39">
        <v>4</v>
      </c>
      <c r="L69" s="19">
        <v>4</v>
      </c>
      <c r="M69" s="19">
        <f t="shared" si="5"/>
        <v>1</v>
      </c>
      <c r="N69" s="39">
        <v>7</v>
      </c>
      <c r="O69" s="39">
        <v>2</v>
      </c>
      <c r="P69" s="20">
        <f t="shared" si="6"/>
        <v>1915.5</v>
      </c>
    </row>
    <row r="70" spans="1:16" x14ac:dyDescent="0.4">
      <c r="A70" s="42"/>
      <c r="B70" s="42"/>
      <c r="C70" s="43" t="s">
        <v>422</v>
      </c>
      <c r="D70" s="44">
        <v>459</v>
      </c>
      <c r="E70" s="19">
        <v>4</v>
      </c>
      <c r="F70" s="19">
        <f t="shared" si="4"/>
        <v>114.75</v>
      </c>
      <c r="G70" s="44">
        <v>375</v>
      </c>
      <c r="H70" s="44">
        <v>84</v>
      </c>
      <c r="I70" s="44">
        <v>192</v>
      </c>
      <c r="J70" s="44">
        <v>87</v>
      </c>
      <c r="K70" s="39">
        <v>1</v>
      </c>
      <c r="L70" s="19">
        <v>4</v>
      </c>
      <c r="M70" s="19">
        <f t="shared" si="5"/>
        <v>0.25</v>
      </c>
      <c r="N70" s="39">
        <v>4</v>
      </c>
      <c r="O70" s="39">
        <v>6</v>
      </c>
      <c r="P70" s="20">
        <f t="shared" si="6"/>
        <v>857</v>
      </c>
    </row>
    <row r="71" spans="1:16" x14ac:dyDescent="0.4">
      <c r="A71" s="45" t="s">
        <v>21</v>
      </c>
      <c r="B71" s="46"/>
      <c r="C71" s="47"/>
      <c r="D71" s="48">
        <f>SUM(D63:D70)</f>
        <v>7068</v>
      </c>
      <c r="E71" s="19">
        <v>4</v>
      </c>
      <c r="F71" s="19">
        <f t="shared" si="4"/>
        <v>1767</v>
      </c>
      <c r="G71" s="48">
        <f t="shared" ref="G71:J71" si="11">SUM(G63:G70)</f>
        <v>4457</v>
      </c>
      <c r="H71" s="48">
        <f t="shared" si="11"/>
        <v>2613</v>
      </c>
      <c r="I71" s="48">
        <f t="shared" si="11"/>
        <v>2889</v>
      </c>
      <c r="J71" s="48">
        <f t="shared" si="11"/>
        <v>1028</v>
      </c>
      <c r="K71" s="49">
        <f>SUM(K63:K70)</f>
        <v>30</v>
      </c>
      <c r="L71" s="19">
        <v>4</v>
      </c>
      <c r="M71" s="19">
        <f t="shared" si="5"/>
        <v>7.5</v>
      </c>
      <c r="N71" s="49">
        <f>SUM(N63:N70)</f>
        <v>46</v>
      </c>
      <c r="O71" s="49">
        <f>SUM(O63:O70)</f>
        <v>53</v>
      </c>
      <c r="P71" s="20">
        <f t="shared" si="6"/>
        <v>12807.5</v>
      </c>
    </row>
    <row r="72" spans="1:16" x14ac:dyDescent="0.4">
      <c r="A72" s="40">
        <v>5</v>
      </c>
      <c r="B72" s="40" t="s">
        <v>423</v>
      </c>
      <c r="C72" s="43" t="s">
        <v>424</v>
      </c>
      <c r="D72" s="44">
        <v>887</v>
      </c>
      <c r="E72" s="19">
        <v>4</v>
      </c>
      <c r="F72" s="19">
        <f t="shared" si="4"/>
        <v>221.75</v>
      </c>
      <c r="G72" s="44">
        <v>326</v>
      </c>
      <c r="H72" s="44">
        <v>380</v>
      </c>
      <c r="I72" s="44">
        <v>173</v>
      </c>
      <c r="J72" s="44">
        <v>109</v>
      </c>
      <c r="K72" s="39">
        <v>0</v>
      </c>
      <c r="L72" s="19">
        <v>4</v>
      </c>
      <c r="M72" s="19">
        <f t="shared" si="5"/>
        <v>0</v>
      </c>
      <c r="N72" s="39">
        <v>4</v>
      </c>
      <c r="O72" s="39">
        <v>5</v>
      </c>
      <c r="P72" s="20">
        <f t="shared" si="6"/>
        <v>1213.75</v>
      </c>
    </row>
    <row r="73" spans="1:16" x14ac:dyDescent="0.4">
      <c r="A73" s="41"/>
      <c r="B73" s="41"/>
      <c r="C73" s="43" t="s">
        <v>425</v>
      </c>
      <c r="D73" s="44">
        <v>526</v>
      </c>
      <c r="E73" s="19">
        <v>4</v>
      </c>
      <c r="F73" s="19">
        <f t="shared" si="4"/>
        <v>131.5</v>
      </c>
      <c r="G73" s="44">
        <v>790</v>
      </c>
      <c r="H73" s="44">
        <v>643</v>
      </c>
      <c r="I73" s="44">
        <v>117</v>
      </c>
      <c r="J73" s="44">
        <v>68</v>
      </c>
      <c r="K73" s="39">
        <v>6</v>
      </c>
      <c r="L73" s="19">
        <v>4</v>
      </c>
      <c r="M73" s="19">
        <f t="shared" si="5"/>
        <v>1.5</v>
      </c>
      <c r="N73" s="39">
        <v>0</v>
      </c>
      <c r="O73" s="39">
        <v>5</v>
      </c>
      <c r="P73" s="20">
        <f t="shared" si="6"/>
        <v>1751</v>
      </c>
    </row>
    <row r="74" spans="1:16" x14ac:dyDescent="0.4">
      <c r="A74" s="41"/>
      <c r="B74" s="41"/>
      <c r="C74" s="43" t="s">
        <v>426</v>
      </c>
      <c r="D74" s="44">
        <v>505</v>
      </c>
      <c r="E74" s="19">
        <v>4</v>
      </c>
      <c r="F74" s="19">
        <f t="shared" si="4"/>
        <v>126.25</v>
      </c>
      <c r="G74" s="44">
        <v>350</v>
      </c>
      <c r="H74" s="44">
        <v>251</v>
      </c>
      <c r="I74" s="44">
        <v>148</v>
      </c>
      <c r="J74" s="44">
        <v>0</v>
      </c>
      <c r="K74" s="39">
        <v>0</v>
      </c>
      <c r="L74" s="19">
        <v>4</v>
      </c>
      <c r="M74" s="19">
        <f t="shared" si="5"/>
        <v>0</v>
      </c>
      <c r="N74" s="39">
        <v>6</v>
      </c>
      <c r="O74" s="39">
        <v>1</v>
      </c>
      <c r="P74" s="20">
        <f t="shared" si="6"/>
        <v>881.25</v>
      </c>
    </row>
    <row r="75" spans="1:16" x14ac:dyDescent="0.4">
      <c r="A75" s="41"/>
      <c r="B75" s="41"/>
      <c r="C75" s="43" t="s">
        <v>427</v>
      </c>
      <c r="D75" s="44">
        <v>155</v>
      </c>
      <c r="E75" s="19">
        <v>4</v>
      </c>
      <c r="F75" s="19">
        <f t="shared" si="4"/>
        <v>38.75</v>
      </c>
      <c r="G75" s="44">
        <v>597</v>
      </c>
      <c r="H75" s="44">
        <v>33</v>
      </c>
      <c r="I75" s="44">
        <v>617</v>
      </c>
      <c r="J75" s="44">
        <v>53</v>
      </c>
      <c r="K75" s="39">
        <v>0</v>
      </c>
      <c r="L75" s="19">
        <v>4</v>
      </c>
      <c r="M75" s="19">
        <f t="shared" si="5"/>
        <v>0</v>
      </c>
      <c r="N75" s="39">
        <v>3</v>
      </c>
      <c r="O75" s="39">
        <v>2</v>
      </c>
      <c r="P75" s="20">
        <f t="shared" si="6"/>
        <v>1341.75</v>
      </c>
    </row>
    <row r="76" spans="1:16" x14ac:dyDescent="0.4">
      <c r="A76" s="41"/>
      <c r="B76" s="41"/>
      <c r="C76" s="43" t="s">
        <v>428</v>
      </c>
      <c r="D76" s="44">
        <v>1447</v>
      </c>
      <c r="E76" s="19">
        <v>4</v>
      </c>
      <c r="F76" s="19">
        <f t="shared" si="4"/>
        <v>361.75</v>
      </c>
      <c r="G76" s="44">
        <v>787</v>
      </c>
      <c r="H76" s="44">
        <v>407</v>
      </c>
      <c r="I76" s="44">
        <v>63</v>
      </c>
      <c r="J76" s="44">
        <v>245</v>
      </c>
      <c r="K76" s="39">
        <v>1</v>
      </c>
      <c r="L76" s="19">
        <v>4</v>
      </c>
      <c r="M76" s="19">
        <f t="shared" si="5"/>
        <v>0.25</v>
      </c>
      <c r="N76" s="39">
        <v>11</v>
      </c>
      <c r="O76" s="39">
        <v>2</v>
      </c>
      <c r="P76" s="20">
        <f t="shared" si="6"/>
        <v>1875</v>
      </c>
    </row>
    <row r="77" spans="1:16" x14ac:dyDescent="0.4">
      <c r="A77" s="41"/>
      <c r="B77" s="41"/>
      <c r="C77" s="43" t="s">
        <v>429</v>
      </c>
      <c r="D77" s="44">
        <v>650</v>
      </c>
      <c r="E77" s="19">
        <v>4</v>
      </c>
      <c r="F77" s="19">
        <f t="shared" si="4"/>
        <v>162.5</v>
      </c>
      <c r="G77" s="44">
        <v>409</v>
      </c>
      <c r="H77" s="44">
        <v>112</v>
      </c>
      <c r="I77" s="44">
        <v>112</v>
      </c>
      <c r="J77" s="44">
        <v>32</v>
      </c>
      <c r="K77" s="39">
        <v>380</v>
      </c>
      <c r="L77" s="19">
        <v>4</v>
      </c>
      <c r="M77" s="19">
        <f t="shared" si="5"/>
        <v>95</v>
      </c>
      <c r="N77" s="39">
        <v>6</v>
      </c>
      <c r="O77" s="39">
        <v>2</v>
      </c>
      <c r="P77" s="20">
        <f t="shared" si="6"/>
        <v>928.5</v>
      </c>
    </row>
    <row r="78" spans="1:16" x14ac:dyDescent="0.4">
      <c r="A78" s="41"/>
      <c r="B78" s="41"/>
      <c r="C78" s="43" t="s">
        <v>430</v>
      </c>
      <c r="D78" s="44">
        <v>248</v>
      </c>
      <c r="E78" s="19">
        <v>4</v>
      </c>
      <c r="F78" s="19">
        <f t="shared" si="4"/>
        <v>62</v>
      </c>
      <c r="G78" s="44">
        <v>1881</v>
      </c>
      <c r="H78" s="44">
        <v>1177</v>
      </c>
      <c r="I78" s="44">
        <v>413</v>
      </c>
      <c r="J78" s="44">
        <v>291</v>
      </c>
      <c r="K78" s="39">
        <v>0</v>
      </c>
      <c r="L78" s="19">
        <v>4</v>
      </c>
      <c r="M78" s="19">
        <f t="shared" si="5"/>
        <v>0</v>
      </c>
      <c r="N78" s="39">
        <v>0</v>
      </c>
      <c r="O78" s="39">
        <v>0</v>
      </c>
      <c r="P78" s="20">
        <f t="shared" si="6"/>
        <v>3824</v>
      </c>
    </row>
    <row r="79" spans="1:16" x14ac:dyDescent="0.4">
      <c r="A79" s="41"/>
      <c r="B79" s="41"/>
      <c r="C79" s="43" t="s">
        <v>431</v>
      </c>
      <c r="D79" s="44">
        <v>429</v>
      </c>
      <c r="E79" s="19">
        <v>4</v>
      </c>
      <c r="F79" s="19">
        <f t="shared" si="4"/>
        <v>107.25</v>
      </c>
      <c r="G79" s="44">
        <v>417</v>
      </c>
      <c r="H79" s="44">
        <v>53</v>
      </c>
      <c r="I79" s="44">
        <v>265</v>
      </c>
      <c r="J79" s="44">
        <v>73</v>
      </c>
      <c r="K79" s="39">
        <v>138</v>
      </c>
      <c r="L79" s="19">
        <v>4</v>
      </c>
      <c r="M79" s="19">
        <f t="shared" si="5"/>
        <v>34.5</v>
      </c>
      <c r="N79" s="39">
        <v>4</v>
      </c>
      <c r="O79" s="39">
        <v>4</v>
      </c>
      <c r="P79" s="20">
        <f t="shared" si="6"/>
        <v>953.75</v>
      </c>
    </row>
    <row r="80" spans="1:16" x14ac:dyDescent="0.4">
      <c r="A80" s="42"/>
      <c r="B80" s="42"/>
      <c r="C80" s="43" t="s">
        <v>432</v>
      </c>
      <c r="D80" s="44">
        <v>607</v>
      </c>
      <c r="E80" s="19">
        <v>4</v>
      </c>
      <c r="F80" s="19">
        <f t="shared" si="4"/>
        <v>151.75</v>
      </c>
      <c r="G80" s="44">
        <v>271</v>
      </c>
      <c r="H80" s="44">
        <v>41</v>
      </c>
      <c r="I80" s="44">
        <v>282</v>
      </c>
      <c r="J80" s="44">
        <v>102</v>
      </c>
      <c r="K80" s="39">
        <v>0</v>
      </c>
      <c r="L80" s="19">
        <v>4</v>
      </c>
      <c r="M80" s="19">
        <f t="shared" si="5"/>
        <v>0</v>
      </c>
      <c r="N80" s="39">
        <v>0</v>
      </c>
      <c r="O80" s="39">
        <v>3</v>
      </c>
      <c r="P80" s="20">
        <f t="shared" si="6"/>
        <v>847.75</v>
      </c>
    </row>
    <row r="81" spans="1:16" x14ac:dyDescent="0.4">
      <c r="A81" s="45" t="s">
        <v>21</v>
      </c>
      <c r="B81" s="46"/>
      <c r="C81" s="47"/>
      <c r="D81" s="48">
        <f>SUM(D72:D80)</f>
        <v>5454</v>
      </c>
      <c r="E81" s="19">
        <v>4</v>
      </c>
      <c r="F81" s="19">
        <f t="shared" si="4"/>
        <v>1363.5</v>
      </c>
      <c r="G81" s="48">
        <f t="shared" ref="G81:J81" si="12">SUM(G72:G80)</f>
        <v>5828</v>
      </c>
      <c r="H81" s="48">
        <f t="shared" si="12"/>
        <v>3097</v>
      </c>
      <c r="I81" s="48">
        <f t="shared" si="12"/>
        <v>2190</v>
      </c>
      <c r="J81" s="48">
        <f t="shared" si="12"/>
        <v>973</v>
      </c>
      <c r="K81" s="49">
        <f>SUM(K72:K80)</f>
        <v>525</v>
      </c>
      <c r="L81" s="19">
        <v>4</v>
      </c>
      <c r="M81" s="19">
        <f t="shared" si="5"/>
        <v>131.25</v>
      </c>
      <c r="N81" s="49">
        <f>SUM(N72:N80)</f>
        <v>34</v>
      </c>
      <c r="O81" s="49">
        <f>SUM(O72:O80)</f>
        <v>24</v>
      </c>
      <c r="P81" s="20">
        <f t="shared" si="6"/>
        <v>13616.75</v>
      </c>
    </row>
    <row r="82" spans="1:16" x14ac:dyDescent="0.4">
      <c r="A82" s="40">
        <v>6</v>
      </c>
      <c r="B82" s="40" t="s">
        <v>433</v>
      </c>
      <c r="C82" s="43" t="s">
        <v>434</v>
      </c>
      <c r="D82" s="44">
        <v>98</v>
      </c>
      <c r="E82" s="19">
        <v>4</v>
      </c>
      <c r="F82" s="19">
        <f t="shared" si="4"/>
        <v>24.5</v>
      </c>
      <c r="G82" s="44">
        <v>246</v>
      </c>
      <c r="H82" s="44">
        <v>62</v>
      </c>
      <c r="I82" s="44">
        <v>45</v>
      </c>
      <c r="J82" s="44">
        <v>19</v>
      </c>
      <c r="K82" s="39">
        <v>1</v>
      </c>
      <c r="L82" s="19">
        <v>4</v>
      </c>
      <c r="M82" s="19">
        <f t="shared" si="5"/>
        <v>0.25</v>
      </c>
      <c r="N82" s="39">
        <v>1</v>
      </c>
      <c r="O82" s="39">
        <v>1</v>
      </c>
      <c r="P82" s="20">
        <f t="shared" si="6"/>
        <v>397.75</v>
      </c>
    </row>
    <row r="83" spans="1:16" x14ac:dyDescent="0.4">
      <c r="A83" s="41"/>
      <c r="B83" s="41"/>
      <c r="C83" s="43" t="s">
        <v>435</v>
      </c>
      <c r="D83" s="44">
        <v>84</v>
      </c>
      <c r="E83" s="19">
        <v>4</v>
      </c>
      <c r="F83" s="19">
        <f t="shared" si="4"/>
        <v>21</v>
      </c>
      <c r="G83" s="44">
        <v>181</v>
      </c>
      <c r="H83" s="44">
        <v>140</v>
      </c>
      <c r="I83" s="44">
        <v>6</v>
      </c>
      <c r="J83" s="44">
        <v>1</v>
      </c>
      <c r="K83" s="39">
        <v>3</v>
      </c>
      <c r="L83" s="19">
        <v>4</v>
      </c>
      <c r="M83" s="19">
        <f t="shared" si="5"/>
        <v>0.75</v>
      </c>
      <c r="N83" s="39">
        <v>0</v>
      </c>
      <c r="O83" s="39">
        <v>2</v>
      </c>
      <c r="P83" s="20">
        <f t="shared" si="6"/>
        <v>349.75</v>
      </c>
    </row>
    <row r="84" spans="1:16" x14ac:dyDescent="0.4">
      <c r="A84" s="41"/>
      <c r="B84" s="41"/>
      <c r="C84" s="43" t="s">
        <v>436</v>
      </c>
      <c r="D84" s="44">
        <v>68</v>
      </c>
      <c r="E84" s="19">
        <v>4</v>
      </c>
      <c r="F84" s="19">
        <f t="shared" si="4"/>
        <v>17</v>
      </c>
      <c r="G84" s="44">
        <v>182</v>
      </c>
      <c r="H84" s="44">
        <v>182</v>
      </c>
      <c r="I84" s="44">
        <v>98</v>
      </c>
      <c r="J84" s="44">
        <v>22</v>
      </c>
      <c r="K84" s="39">
        <v>11</v>
      </c>
      <c r="L84" s="19">
        <v>4</v>
      </c>
      <c r="M84" s="19">
        <f t="shared" si="5"/>
        <v>2.75</v>
      </c>
      <c r="N84" s="39">
        <v>1</v>
      </c>
      <c r="O84" s="39">
        <v>1</v>
      </c>
      <c r="P84" s="20">
        <f t="shared" si="6"/>
        <v>504.75</v>
      </c>
    </row>
    <row r="85" spans="1:16" x14ac:dyDescent="0.4">
      <c r="A85" s="41"/>
      <c r="B85" s="41"/>
      <c r="C85" s="43" t="s">
        <v>437</v>
      </c>
      <c r="D85" s="44">
        <v>322</v>
      </c>
      <c r="E85" s="19">
        <v>4</v>
      </c>
      <c r="F85" s="19">
        <f t="shared" si="4"/>
        <v>80.5</v>
      </c>
      <c r="G85" s="44">
        <v>296</v>
      </c>
      <c r="H85" s="44">
        <v>378</v>
      </c>
      <c r="I85" s="44">
        <v>56</v>
      </c>
      <c r="J85" s="44">
        <v>25</v>
      </c>
      <c r="K85" s="39">
        <v>1</v>
      </c>
      <c r="L85" s="19">
        <v>4</v>
      </c>
      <c r="M85" s="19">
        <f t="shared" si="5"/>
        <v>0.25</v>
      </c>
      <c r="N85" s="39">
        <v>0</v>
      </c>
      <c r="O85" s="39">
        <v>2</v>
      </c>
      <c r="P85" s="20">
        <f t="shared" si="6"/>
        <v>835.75</v>
      </c>
    </row>
    <row r="86" spans="1:16" x14ac:dyDescent="0.4">
      <c r="A86" s="41"/>
      <c r="B86" s="41"/>
      <c r="C86" s="43" t="s">
        <v>438</v>
      </c>
      <c r="D86" s="44">
        <v>49</v>
      </c>
      <c r="E86" s="19">
        <v>4</v>
      </c>
      <c r="F86" s="19">
        <f t="shared" si="4"/>
        <v>12.25</v>
      </c>
      <c r="G86" s="44">
        <v>193</v>
      </c>
      <c r="H86" s="44">
        <v>45</v>
      </c>
      <c r="I86" s="44">
        <v>82</v>
      </c>
      <c r="J86" s="44">
        <v>28</v>
      </c>
      <c r="K86" s="39">
        <v>193</v>
      </c>
      <c r="L86" s="19">
        <v>4</v>
      </c>
      <c r="M86" s="19">
        <f t="shared" si="5"/>
        <v>48.25</v>
      </c>
      <c r="N86" s="39">
        <v>2</v>
      </c>
      <c r="O86" s="39">
        <v>0</v>
      </c>
      <c r="P86" s="20">
        <f t="shared" si="6"/>
        <v>410.5</v>
      </c>
    </row>
    <row r="87" spans="1:16" x14ac:dyDescent="0.4">
      <c r="A87" s="41"/>
      <c r="B87" s="41"/>
      <c r="C87" s="43" t="s">
        <v>439</v>
      </c>
      <c r="D87" s="44">
        <v>318</v>
      </c>
      <c r="E87" s="19">
        <v>4</v>
      </c>
      <c r="F87" s="19">
        <f t="shared" si="4"/>
        <v>79.5</v>
      </c>
      <c r="G87" s="44">
        <v>348</v>
      </c>
      <c r="H87" s="44">
        <v>262</v>
      </c>
      <c r="I87" s="44">
        <v>183</v>
      </c>
      <c r="J87" s="44">
        <v>47</v>
      </c>
      <c r="K87" s="39">
        <v>55</v>
      </c>
      <c r="L87" s="19">
        <v>4</v>
      </c>
      <c r="M87" s="19">
        <f t="shared" si="5"/>
        <v>13.75</v>
      </c>
      <c r="N87" s="39">
        <v>0</v>
      </c>
      <c r="O87" s="39">
        <v>2</v>
      </c>
      <c r="P87" s="20">
        <f t="shared" si="6"/>
        <v>933.25</v>
      </c>
    </row>
    <row r="88" spans="1:16" x14ac:dyDescent="0.4">
      <c r="A88" s="41"/>
      <c r="B88" s="41"/>
      <c r="C88" s="43" t="s">
        <v>440</v>
      </c>
      <c r="D88" s="44">
        <v>130</v>
      </c>
      <c r="E88" s="19">
        <v>4</v>
      </c>
      <c r="F88" s="19">
        <f t="shared" si="4"/>
        <v>32.5</v>
      </c>
      <c r="G88" s="44">
        <v>165</v>
      </c>
      <c r="H88" s="44">
        <v>115</v>
      </c>
      <c r="I88" s="44">
        <v>66</v>
      </c>
      <c r="J88" s="44">
        <v>24</v>
      </c>
      <c r="K88" s="39">
        <v>1</v>
      </c>
      <c r="L88" s="19">
        <v>4</v>
      </c>
      <c r="M88" s="19">
        <f t="shared" si="5"/>
        <v>0.25</v>
      </c>
      <c r="N88" s="39">
        <v>2</v>
      </c>
      <c r="O88" s="39">
        <v>0</v>
      </c>
      <c r="P88" s="20">
        <f t="shared" si="6"/>
        <v>404.75</v>
      </c>
    </row>
    <row r="89" spans="1:16" x14ac:dyDescent="0.4">
      <c r="A89" s="42"/>
      <c r="B89" s="42"/>
      <c r="C89" s="43" t="s">
        <v>441</v>
      </c>
      <c r="D89" s="44">
        <v>530</v>
      </c>
      <c r="E89" s="19">
        <v>4</v>
      </c>
      <c r="F89" s="19">
        <f t="shared" si="4"/>
        <v>132.5</v>
      </c>
      <c r="G89" s="44">
        <v>390</v>
      </c>
      <c r="H89" s="44">
        <v>40</v>
      </c>
      <c r="I89" s="44">
        <v>346</v>
      </c>
      <c r="J89" s="44">
        <v>4</v>
      </c>
      <c r="K89" s="39">
        <v>0</v>
      </c>
      <c r="L89" s="19">
        <v>4</v>
      </c>
      <c r="M89" s="19">
        <f t="shared" si="5"/>
        <v>0</v>
      </c>
      <c r="N89" s="39">
        <v>1</v>
      </c>
      <c r="O89" s="39">
        <v>1</v>
      </c>
      <c r="P89" s="20">
        <f t="shared" si="6"/>
        <v>913.5</v>
      </c>
    </row>
    <row r="90" spans="1:16" x14ac:dyDescent="0.4">
      <c r="A90" s="45" t="s">
        <v>21</v>
      </c>
      <c r="B90" s="46"/>
      <c r="C90" s="47"/>
      <c r="D90" s="48">
        <f>SUM(D82:D89)</f>
        <v>1599</v>
      </c>
      <c r="E90" s="19">
        <v>4</v>
      </c>
      <c r="F90" s="19">
        <f t="shared" si="4"/>
        <v>399.75</v>
      </c>
      <c r="G90" s="48">
        <f t="shared" ref="G90:J90" si="13">SUM(G82:G89)</f>
        <v>2001</v>
      </c>
      <c r="H90" s="48">
        <f t="shared" si="13"/>
        <v>1224</v>
      </c>
      <c r="I90" s="48">
        <f t="shared" si="13"/>
        <v>882</v>
      </c>
      <c r="J90" s="48">
        <f t="shared" si="13"/>
        <v>170</v>
      </c>
      <c r="K90" s="49">
        <f>SUM(K82:K89)</f>
        <v>265</v>
      </c>
      <c r="L90" s="19">
        <v>4</v>
      </c>
      <c r="M90" s="19">
        <f t="shared" si="5"/>
        <v>66.25</v>
      </c>
      <c r="N90" s="49">
        <f t="shared" ref="N90:O90" si="14">SUM(N82:N89)</f>
        <v>7</v>
      </c>
      <c r="O90" s="49">
        <f t="shared" si="14"/>
        <v>9</v>
      </c>
      <c r="P90" s="20">
        <f t="shared" si="6"/>
        <v>4750</v>
      </c>
    </row>
    <row r="91" spans="1:16" x14ac:dyDescent="0.4">
      <c r="A91" s="40">
        <v>7</v>
      </c>
      <c r="B91" s="40" t="s">
        <v>18</v>
      </c>
      <c r="C91" s="43" t="s">
        <v>442</v>
      </c>
      <c r="D91" s="44">
        <v>143</v>
      </c>
      <c r="E91" s="19">
        <v>4</v>
      </c>
      <c r="F91" s="19">
        <f t="shared" si="4"/>
        <v>35.75</v>
      </c>
      <c r="G91" s="44">
        <v>459</v>
      </c>
      <c r="H91" s="44">
        <v>459</v>
      </c>
      <c r="I91" s="44">
        <v>114</v>
      </c>
      <c r="J91" s="44">
        <v>48</v>
      </c>
      <c r="K91" s="39">
        <v>0</v>
      </c>
      <c r="L91" s="19">
        <v>4</v>
      </c>
      <c r="M91" s="19">
        <f t="shared" si="5"/>
        <v>0</v>
      </c>
      <c r="N91" s="39">
        <v>6</v>
      </c>
      <c r="O91" s="39">
        <v>6</v>
      </c>
      <c r="P91" s="20">
        <f t="shared" si="6"/>
        <v>1121.75</v>
      </c>
    </row>
    <row r="92" spans="1:16" x14ac:dyDescent="0.4">
      <c r="A92" s="41"/>
      <c r="B92" s="41"/>
      <c r="C92" s="43" t="s">
        <v>443</v>
      </c>
      <c r="D92" s="44">
        <v>61</v>
      </c>
      <c r="E92" s="19">
        <v>4</v>
      </c>
      <c r="F92" s="19">
        <f t="shared" si="4"/>
        <v>15.25</v>
      </c>
      <c r="G92" s="44">
        <v>364</v>
      </c>
      <c r="H92" s="44">
        <v>101</v>
      </c>
      <c r="I92" s="44">
        <v>47</v>
      </c>
      <c r="J92" s="44">
        <v>40</v>
      </c>
      <c r="K92" s="39">
        <v>81</v>
      </c>
      <c r="L92" s="19">
        <v>4</v>
      </c>
      <c r="M92" s="19">
        <f t="shared" si="5"/>
        <v>20.25</v>
      </c>
      <c r="N92" s="39">
        <v>3</v>
      </c>
      <c r="O92" s="39">
        <v>1</v>
      </c>
      <c r="P92" s="20">
        <f t="shared" si="6"/>
        <v>590.5</v>
      </c>
    </row>
    <row r="93" spans="1:16" x14ac:dyDescent="0.4">
      <c r="A93" s="41"/>
      <c r="B93" s="41"/>
      <c r="C93" s="43" t="s">
        <v>444</v>
      </c>
      <c r="D93" s="44">
        <v>99</v>
      </c>
      <c r="E93" s="19">
        <v>4</v>
      </c>
      <c r="F93" s="19">
        <f t="shared" si="4"/>
        <v>24.75</v>
      </c>
      <c r="G93" s="44">
        <v>513</v>
      </c>
      <c r="H93" s="44">
        <v>271</v>
      </c>
      <c r="I93" s="44">
        <v>99</v>
      </c>
      <c r="J93" s="44">
        <v>43</v>
      </c>
      <c r="K93" s="39">
        <v>3</v>
      </c>
      <c r="L93" s="19">
        <v>4</v>
      </c>
      <c r="M93" s="19">
        <f t="shared" si="5"/>
        <v>0.75</v>
      </c>
      <c r="N93" s="39">
        <v>4</v>
      </c>
      <c r="O93" s="39">
        <v>4</v>
      </c>
      <c r="P93" s="20">
        <f t="shared" si="6"/>
        <v>955.5</v>
      </c>
    </row>
    <row r="94" spans="1:16" x14ac:dyDescent="0.4">
      <c r="A94" s="41"/>
      <c r="B94" s="41"/>
      <c r="C94" s="43" t="s">
        <v>445</v>
      </c>
      <c r="D94" s="44">
        <v>288</v>
      </c>
      <c r="E94" s="19">
        <v>4</v>
      </c>
      <c r="F94" s="19">
        <f t="shared" ref="F94:F130" si="15">D94/E94</f>
        <v>72</v>
      </c>
      <c r="G94" s="44">
        <v>80</v>
      </c>
      <c r="H94" s="44">
        <v>140</v>
      </c>
      <c r="I94" s="44">
        <v>112</v>
      </c>
      <c r="J94" s="44">
        <v>30</v>
      </c>
      <c r="K94" s="39">
        <v>3</v>
      </c>
      <c r="L94" s="19">
        <v>4</v>
      </c>
      <c r="M94" s="19">
        <f t="shared" ref="M94:M130" si="16">K94/L94</f>
        <v>0.75</v>
      </c>
      <c r="N94" s="39">
        <v>0</v>
      </c>
      <c r="O94" s="39">
        <v>2</v>
      </c>
      <c r="P94" s="20">
        <f t="shared" ref="P94:P130" si="17">F94+G94+H94+I94+J94+M94+N94</f>
        <v>434.75</v>
      </c>
    </row>
    <row r="95" spans="1:16" x14ac:dyDescent="0.4">
      <c r="A95" s="41"/>
      <c r="B95" s="41"/>
      <c r="C95" s="43" t="s">
        <v>446</v>
      </c>
      <c r="D95" s="44">
        <v>72</v>
      </c>
      <c r="E95" s="19">
        <v>4</v>
      </c>
      <c r="F95" s="19">
        <f t="shared" si="15"/>
        <v>18</v>
      </c>
      <c r="G95" s="44">
        <v>180</v>
      </c>
      <c r="H95" s="44">
        <v>66</v>
      </c>
      <c r="I95" s="44">
        <v>129</v>
      </c>
      <c r="J95" s="44">
        <v>58</v>
      </c>
      <c r="K95" s="39">
        <v>0</v>
      </c>
      <c r="L95" s="19">
        <v>4</v>
      </c>
      <c r="M95" s="19">
        <f t="shared" si="16"/>
        <v>0</v>
      </c>
      <c r="N95" s="39">
        <v>3</v>
      </c>
      <c r="O95" s="39">
        <v>3</v>
      </c>
      <c r="P95" s="20">
        <f t="shared" si="17"/>
        <v>454</v>
      </c>
    </row>
    <row r="96" spans="1:16" x14ac:dyDescent="0.4">
      <c r="A96" s="41"/>
      <c r="B96" s="41"/>
      <c r="C96" s="43" t="s">
        <v>447</v>
      </c>
      <c r="D96" s="44">
        <v>283</v>
      </c>
      <c r="E96" s="19">
        <v>4</v>
      </c>
      <c r="F96" s="19">
        <f t="shared" si="15"/>
        <v>70.75</v>
      </c>
      <c r="G96" s="44">
        <v>534</v>
      </c>
      <c r="H96" s="44">
        <v>335</v>
      </c>
      <c r="I96" s="44">
        <v>158</v>
      </c>
      <c r="J96" s="44">
        <v>41</v>
      </c>
      <c r="K96" s="39">
        <v>3</v>
      </c>
      <c r="L96" s="19">
        <v>4</v>
      </c>
      <c r="M96" s="19">
        <f t="shared" si="16"/>
        <v>0.75</v>
      </c>
      <c r="N96" s="39">
        <v>2</v>
      </c>
      <c r="O96" s="39">
        <v>1</v>
      </c>
      <c r="P96" s="20">
        <f t="shared" si="17"/>
        <v>1141.5</v>
      </c>
    </row>
    <row r="97" spans="1:16" x14ac:dyDescent="0.4">
      <c r="A97" s="41"/>
      <c r="B97" s="41"/>
      <c r="C97" s="43" t="s">
        <v>448</v>
      </c>
      <c r="D97" s="44">
        <v>239</v>
      </c>
      <c r="E97" s="19">
        <v>4</v>
      </c>
      <c r="F97" s="19">
        <f t="shared" si="15"/>
        <v>59.75</v>
      </c>
      <c r="G97" s="44">
        <v>293</v>
      </c>
      <c r="H97" s="44">
        <v>41</v>
      </c>
      <c r="I97" s="44">
        <v>68</v>
      </c>
      <c r="J97" s="44">
        <v>12</v>
      </c>
      <c r="K97" s="39">
        <v>0</v>
      </c>
      <c r="L97" s="19">
        <v>4</v>
      </c>
      <c r="M97" s="19">
        <f t="shared" si="16"/>
        <v>0</v>
      </c>
      <c r="N97" s="39">
        <v>1</v>
      </c>
      <c r="O97" s="39">
        <v>2</v>
      </c>
      <c r="P97" s="20">
        <f t="shared" si="17"/>
        <v>474.75</v>
      </c>
    </row>
    <row r="98" spans="1:16" x14ac:dyDescent="0.4">
      <c r="A98" s="41"/>
      <c r="B98" s="41"/>
      <c r="C98" s="43" t="s">
        <v>449</v>
      </c>
      <c r="D98" s="44">
        <v>955</v>
      </c>
      <c r="E98" s="19">
        <v>4</v>
      </c>
      <c r="F98" s="19">
        <f t="shared" si="15"/>
        <v>238.75</v>
      </c>
      <c r="G98" s="44">
        <v>269</v>
      </c>
      <c r="H98" s="44">
        <v>290</v>
      </c>
      <c r="I98" s="44">
        <v>51</v>
      </c>
      <c r="J98" s="44">
        <v>15</v>
      </c>
      <c r="K98" s="39">
        <v>2</v>
      </c>
      <c r="L98" s="19">
        <v>4</v>
      </c>
      <c r="M98" s="19">
        <f t="shared" si="16"/>
        <v>0.5</v>
      </c>
      <c r="N98" s="39">
        <v>4</v>
      </c>
      <c r="O98" s="39">
        <v>8</v>
      </c>
      <c r="P98" s="20">
        <f t="shared" si="17"/>
        <v>868.25</v>
      </c>
    </row>
    <row r="99" spans="1:16" x14ac:dyDescent="0.4">
      <c r="A99" s="41"/>
      <c r="B99" s="41"/>
      <c r="C99" s="43" t="s">
        <v>450</v>
      </c>
      <c r="D99" s="44">
        <v>153</v>
      </c>
      <c r="E99" s="19">
        <v>4</v>
      </c>
      <c r="F99" s="19">
        <f t="shared" si="15"/>
        <v>38.25</v>
      </c>
      <c r="G99" s="44">
        <v>211</v>
      </c>
      <c r="H99" s="44">
        <v>115</v>
      </c>
      <c r="I99" s="44">
        <v>5</v>
      </c>
      <c r="J99" s="44">
        <v>91</v>
      </c>
      <c r="K99" s="39">
        <v>0</v>
      </c>
      <c r="L99" s="19">
        <v>4</v>
      </c>
      <c r="M99" s="19">
        <f t="shared" si="16"/>
        <v>0</v>
      </c>
      <c r="N99" s="39">
        <v>6</v>
      </c>
      <c r="O99" s="39">
        <v>91</v>
      </c>
      <c r="P99" s="20">
        <f t="shared" si="17"/>
        <v>466.25</v>
      </c>
    </row>
    <row r="100" spans="1:16" x14ac:dyDescent="0.4">
      <c r="A100" s="41"/>
      <c r="B100" s="41"/>
      <c r="C100" s="43" t="s">
        <v>451</v>
      </c>
      <c r="D100" s="44">
        <v>91</v>
      </c>
      <c r="E100" s="19">
        <v>4</v>
      </c>
      <c r="F100" s="19">
        <f t="shared" si="15"/>
        <v>22.75</v>
      </c>
      <c r="G100" s="44">
        <v>0</v>
      </c>
      <c r="H100" s="44">
        <v>11</v>
      </c>
      <c r="I100" s="44">
        <v>2</v>
      </c>
      <c r="J100" s="44">
        <v>2</v>
      </c>
      <c r="K100" s="39">
        <v>115</v>
      </c>
      <c r="L100" s="19">
        <v>4</v>
      </c>
      <c r="M100" s="19">
        <f t="shared" si="16"/>
        <v>28.75</v>
      </c>
      <c r="N100" s="39">
        <v>0</v>
      </c>
      <c r="O100" s="39">
        <v>29</v>
      </c>
      <c r="P100" s="20">
        <f t="shared" si="17"/>
        <v>66.5</v>
      </c>
    </row>
    <row r="101" spans="1:16" x14ac:dyDescent="0.4">
      <c r="A101" s="42"/>
      <c r="B101" s="42"/>
      <c r="C101" s="43" t="s">
        <v>452</v>
      </c>
      <c r="D101" s="44">
        <v>18</v>
      </c>
      <c r="E101" s="19">
        <v>4</v>
      </c>
      <c r="F101" s="19">
        <f t="shared" si="15"/>
        <v>4.5</v>
      </c>
      <c r="G101" s="44">
        <v>27</v>
      </c>
      <c r="H101" s="44">
        <v>29</v>
      </c>
      <c r="I101" s="44">
        <v>187</v>
      </c>
      <c r="J101" s="44">
        <v>7</v>
      </c>
      <c r="K101" s="39">
        <v>16</v>
      </c>
      <c r="L101" s="19">
        <v>4</v>
      </c>
      <c r="M101" s="19">
        <f t="shared" si="16"/>
        <v>4</v>
      </c>
      <c r="N101" s="39">
        <v>1</v>
      </c>
      <c r="O101" s="39">
        <v>0</v>
      </c>
      <c r="P101" s="20">
        <f t="shared" si="17"/>
        <v>259.5</v>
      </c>
    </row>
    <row r="102" spans="1:16" x14ac:dyDescent="0.4">
      <c r="A102" s="45" t="s">
        <v>21</v>
      </c>
      <c r="B102" s="46"/>
      <c r="C102" s="47"/>
      <c r="D102" s="48">
        <f>SUM(D91:D101)</f>
        <v>2402</v>
      </c>
      <c r="E102" s="19">
        <v>4</v>
      </c>
      <c r="F102" s="19">
        <f t="shared" si="15"/>
        <v>600.5</v>
      </c>
      <c r="G102" s="48">
        <f t="shared" ref="G102:J102" si="18">SUM(G91:G101)</f>
        <v>2930</v>
      </c>
      <c r="H102" s="48">
        <f t="shared" si="18"/>
        <v>1858</v>
      </c>
      <c r="I102" s="48">
        <f t="shared" si="18"/>
        <v>972</v>
      </c>
      <c r="J102" s="48">
        <f t="shared" si="18"/>
        <v>387</v>
      </c>
      <c r="K102" s="49">
        <f>SUM(K91:K101)</f>
        <v>223</v>
      </c>
      <c r="L102" s="19">
        <v>4</v>
      </c>
      <c r="M102" s="19">
        <f t="shared" si="16"/>
        <v>55.75</v>
      </c>
      <c r="N102" s="49">
        <f t="shared" ref="N102:O102" si="19">SUM(N91:N101)</f>
        <v>30</v>
      </c>
      <c r="O102" s="49">
        <f t="shared" si="19"/>
        <v>147</v>
      </c>
      <c r="P102" s="20">
        <f t="shared" si="17"/>
        <v>6833.25</v>
      </c>
    </row>
    <row r="103" spans="1:16" x14ac:dyDescent="0.4">
      <c r="A103" s="40">
        <v>8</v>
      </c>
      <c r="B103" s="40" t="s">
        <v>19</v>
      </c>
      <c r="C103" s="43" t="s">
        <v>453</v>
      </c>
      <c r="D103" s="44">
        <v>271</v>
      </c>
      <c r="E103" s="19">
        <v>4</v>
      </c>
      <c r="F103" s="19">
        <f t="shared" si="15"/>
        <v>67.75</v>
      </c>
      <c r="G103" s="44">
        <v>375</v>
      </c>
      <c r="H103" s="44">
        <v>98</v>
      </c>
      <c r="I103" s="44">
        <v>57</v>
      </c>
      <c r="J103" s="44">
        <v>33</v>
      </c>
      <c r="K103" s="39">
        <v>1</v>
      </c>
      <c r="L103" s="19">
        <v>4</v>
      </c>
      <c r="M103" s="19">
        <f t="shared" si="16"/>
        <v>0.25</v>
      </c>
      <c r="N103" s="39">
        <v>0</v>
      </c>
      <c r="O103" s="39">
        <v>1</v>
      </c>
      <c r="P103" s="20">
        <f t="shared" si="17"/>
        <v>631</v>
      </c>
    </row>
    <row r="104" spans="1:16" x14ac:dyDescent="0.4">
      <c r="A104" s="41"/>
      <c r="B104" s="41"/>
      <c r="C104" s="43" t="s">
        <v>454</v>
      </c>
      <c r="D104" s="44">
        <v>83</v>
      </c>
      <c r="E104" s="19">
        <v>4</v>
      </c>
      <c r="F104" s="19">
        <f t="shared" si="15"/>
        <v>20.75</v>
      </c>
      <c r="G104" s="44">
        <v>207</v>
      </c>
      <c r="H104" s="44">
        <v>71</v>
      </c>
      <c r="I104" s="44">
        <v>58</v>
      </c>
      <c r="J104" s="44">
        <v>79</v>
      </c>
      <c r="K104" s="39">
        <v>2</v>
      </c>
      <c r="L104" s="19">
        <v>4</v>
      </c>
      <c r="M104" s="19">
        <f t="shared" si="16"/>
        <v>0.5</v>
      </c>
      <c r="N104" s="39">
        <v>0</v>
      </c>
      <c r="O104" s="39">
        <v>0</v>
      </c>
      <c r="P104" s="20">
        <f t="shared" si="17"/>
        <v>436.25</v>
      </c>
    </row>
    <row r="105" spans="1:16" x14ac:dyDescent="0.4">
      <c r="A105" s="41"/>
      <c r="B105" s="41"/>
      <c r="C105" s="43" t="s">
        <v>455</v>
      </c>
      <c r="D105" s="44">
        <v>218</v>
      </c>
      <c r="E105" s="19">
        <v>4</v>
      </c>
      <c r="F105" s="19">
        <f t="shared" si="15"/>
        <v>54.5</v>
      </c>
      <c r="G105" s="44">
        <v>6</v>
      </c>
      <c r="H105" s="44">
        <v>13</v>
      </c>
      <c r="I105" s="44">
        <v>40</v>
      </c>
      <c r="J105" s="44">
        <v>9</v>
      </c>
      <c r="K105" s="39">
        <v>0</v>
      </c>
      <c r="L105" s="19">
        <v>4</v>
      </c>
      <c r="M105" s="19">
        <f t="shared" si="16"/>
        <v>0</v>
      </c>
      <c r="N105" s="39">
        <v>0</v>
      </c>
      <c r="O105" s="39">
        <v>2</v>
      </c>
      <c r="P105" s="20">
        <f t="shared" si="17"/>
        <v>122.5</v>
      </c>
    </row>
    <row r="106" spans="1:16" x14ac:dyDescent="0.4">
      <c r="A106" s="41"/>
      <c r="B106" s="41"/>
      <c r="C106" s="43" t="s">
        <v>456</v>
      </c>
      <c r="D106" s="44">
        <v>130</v>
      </c>
      <c r="E106" s="19">
        <v>4</v>
      </c>
      <c r="F106" s="19">
        <f t="shared" si="15"/>
        <v>32.5</v>
      </c>
      <c r="G106" s="44">
        <v>1023</v>
      </c>
      <c r="H106" s="44">
        <v>728</v>
      </c>
      <c r="I106" s="44">
        <v>24</v>
      </c>
      <c r="J106" s="44">
        <v>5</v>
      </c>
      <c r="K106" s="39">
        <v>56</v>
      </c>
      <c r="L106" s="19">
        <v>4</v>
      </c>
      <c r="M106" s="19">
        <f t="shared" si="16"/>
        <v>14</v>
      </c>
      <c r="N106" s="39">
        <v>0</v>
      </c>
      <c r="O106" s="39">
        <v>0</v>
      </c>
      <c r="P106" s="20">
        <f t="shared" si="17"/>
        <v>1826.5</v>
      </c>
    </row>
    <row r="107" spans="1:16" x14ac:dyDescent="0.4">
      <c r="A107" s="41"/>
      <c r="B107" s="41"/>
      <c r="C107" s="43" t="s">
        <v>457</v>
      </c>
      <c r="D107" s="44">
        <v>239</v>
      </c>
      <c r="E107" s="19">
        <v>4</v>
      </c>
      <c r="F107" s="19">
        <f t="shared" si="15"/>
        <v>59.75</v>
      </c>
      <c r="G107" s="44">
        <v>102</v>
      </c>
      <c r="H107" s="44">
        <v>6</v>
      </c>
      <c r="I107" s="44">
        <v>142</v>
      </c>
      <c r="J107" s="44">
        <v>14</v>
      </c>
      <c r="K107" s="39">
        <v>130</v>
      </c>
      <c r="L107" s="19">
        <v>4</v>
      </c>
      <c r="M107" s="19">
        <f t="shared" si="16"/>
        <v>32.5</v>
      </c>
      <c r="N107" s="39">
        <v>1023</v>
      </c>
      <c r="O107" s="39">
        <v>757</v>
      </c>
      <c r="P107" s="20">
        <f t="shared" si="17"/>
        <v>1379.25</v>
      </c>
    </row>
    <row r="108" spans="1:16" x14ac:dyDescent="0.4">
      <c r="A108" s="41"/>
      <c r="B108" s="41"/>
      <c r="C108" s="43" t="s">
        <v>458</v>
      </c>
      <c r="D108" s="44">
        <v>1448</v>
      </c>
      <c r="E108" s="19">
        <v>4</v>
      </c>
      <c r="F108" s="19">
        <f t="shared" si="15"/>
        <v>362</v>
      </c>
      <c r="G108" s="44">
        <v>192</v>
      </c>
      <c r="H108" s="44">
        <v>580</v>
      </c>
      <c r="I108" s="44">
        <v>160</v>
      </c>
      <c r="J108" s="44">
        <v>52</v>
      </c>
      <c r="K108" s="39">
        <v>0</v>
      </c>
      <c r="L108" s="19">
        <v>4</v>
      </c>
      <c r="M108" s="19">
        <f t="shared" si="16"/>
        <v>0</v>
      </c>
      <c r="N108" s="39">
        <v>0</v>
      </c>
      <c r="O108" s="39">
        <v>1</v>
      </c>
      <c r="P108" s="20">
        <f t="shared" si="17"/>
        <v>1346</v>
      </c>
    </row>
    <row r="109" spans="1:16" x14ac:dyDescent="0.4">
      <c r="A109" s="41"/>
      <c r="B109" s="41"/>
      <c r="C109" s="43" t="s">
        <v>459</v>
      </c>
      <c r="D109" s="44">
        <v>252</v>
      </c>
      <c r="E109" s="19">
        <v>4</v>
      </c>
      <c r="F109" s="19">
        <f t="shared" si="15"/>
        <v>63</v>
      </c>
      <c r="G109" s="44">
        <v>133</v>
      </c>
      <c r="H109" s="44">
        <v>98</v>
      </c>
      <c r="I109" s="44">
        <v>31</v>
      </c>
      <c r="J109" s="44">
        <v>31</v>
      </c>
      <c r="K109" s="39">
        <v>1</v>
      </c>
      <c r="L109" s="19">
        <v>4</v>
      </c>
      <c r="M109" s="19">
        <f t="shared" si="16"/>
        <v>0.25</v>
      </c>
      <c r="N109" s="39">
        <v>0</v>
      </c>
      <c r="O109" s="39">
        <v>1</v>
      </c>
      <c r="P109" s="20">
        <f t="shared" si="17"/>
        <v>356.25</v>
      </c>
    </row>
    <row r="110" spans="1:16" x14ac:dyDescent="0.4">
      <c r="A110" s="41"/>
      <c r="B110" s="41"/>
      <c r="C110" s="43" t="s">
        <v>460</v>
      </c>
      <c r="D110" s="44">
        <v>956</v>
      </c>
      <c r="E110" s="19">
        <v>4</v>
      </c>
      <c r="F110" s="19">
        <f t="shared" si="15"/>
        <v>239</v>
      </c>
      <c r="G110" s="44">
        <v>573</v>
      </c>
      <c r="H110" s="44">
        <v>142</v>
      </c>
      <c r="I110" s="44">
        <v>157</v>
      </c>
      <c r="J110" s="44">
        <v>228</v>
      </c>
      <c r="K110" s="39">
        <v>0</v>
      </c>
      <c r="L110" s="19">
        <v>4</v>
      </c>
      <c r="M110" s="19">
        <f t="shared" si="16"/>
        <v>0</v>
      </c>
      <c r="N110" s="39">
        <v>0</v>
      </c>
      <c r="O110" s="39">
        <v>1</v>
      </c>
      <c r="P110" s="20">
        <f t="shared" si="17"/>
        <v>1339</v>
      </c>
    </row>
    <row r="111" spans="1:16" x14ac:dyDescent="0.4">
      <c r="A111" s="41"/>
      <c r="B111" s="41"/>
      <c r="C111" s="43" t="s">
        <v>461</v>
      </c>
      <c r="D111" s="44">
        <v>80</v>
      </c>
      <c r="E111" s="19">
        <v>4</v>
      </c>
      <c r="F111" s="19">
        <f t="shared" si="15"/>
        <v>20</v>
      </c>
      <c r="G111" s="44">
        <v>109</v>
      </c>
      <c r="H111" s="44">
        <v>62</v>
      </c>
      <c r="I111" s="44">
        <v>72</v>
      </c>
      <c r="J111" s="44">
        <v>20</v>
      </c>
      <c r="K111" s="39">
        <v>0</v>
      </c>
      <c r="L111" s="19">
        <v>4</v>
      </c>
      <c r="M111" s="19">
        <f t="shared" si="16"/>
        <v>0</v>
      </c>
      <c r="N111" s="39">
        <v>15</v>
      </c>
      <c r="O111" s="39">
        <v>0</v>
      </c>
      <c r="P111" s="20">
        <f t="shared" si="17"/>
        <v>298</v>
      </c>
    </row>
    <row r="112" spans="1:16" x14ac:dyDescent="0.4">
      <c r="A112" s="41"/>
      <c r="B112" s="41"/>
      <c r="C112" s="43" t="s">
        <v>462</v>
      </c>
      <c r="D112" s="44">
        <v>326</v>
      </c>
      <c r="E112" s="19">
        <v>4</v>
      </c>
      <c r="F112" s="19">
        <f t="shared" si="15"/>
        <v>81.5</v>
      </c>
      <c r="G112" s="44">
        <v>168</v>
      </c>
      <c r="H112" s="44">
        <v>75</v>
      </c>
      <c r="I112" s="44">
        <v>159</v>
      </c>
      <c r="J112" s="44">
        <v>45</v>
      </c>
      <c r="K112" s="39">
        <v>1</v>
      </c>
      <c r="L112" s="19">
        <v>4</v>
      </c>
      <c r="M112" s="19">
        <f t="shared" si="16"/>
        <v>0.25</v>
      </c>
      <c r="N112" s="39">
        <v>0</v>
      </c>
      <c r="O112" s="39">
        <v>3</v>
      </c>
      <c r="P112" s="20">
        <f t="shared" si="17"/>
        <v>528.75</v>
      </c>
    </row>
    <row r="113" spans="1:16" x14ac:dyDescent="0.4">
      <c r="A113" s="42"/>
      <c r="B113" s="42"/>
      <c r="C113" s="43" t="s">
        <v>463</v>
      </c>
      <c r="D113" s="44">
        <v>75</v>
      </c>
      <c r="E113" s="19">
        <v>4</v>
      </c>
      <c r="F113" s="19">
        <f t="shared" si="15"/>
        <v>18.75</v>
      </c>
      <c r="G113" s="44">
        <v>0</v>
      </c>
      <c r="H113" s="44">
        <v>0</v>
      </c>
      <c r="I113" s="44">
        <v>0</v>
      </c>
      <c r="J113" s="44">
        <v>0</v>
      </c>
      <c r="K113" s="39">
        <v>2</v>
      </c>
      <c r="L113" s="19">
        <v>4</v>
      </c>
      <c r="M113" s="19">
        <f t="shared" si="16"/>
        <v>0.5</v>
      </c>
      <c r="N113" s="39">
        <v>2</v>
      </c>
      <c r="O113" s="39">
        <v>2</v>
      </c>
      <c r="P113" s="20">
        <f t="shared" si="17"/>
        <v>21.25</v>
      </c>
    </row>
    <row r="114" spans="1:16" x14ac:dyDescent="0.4">
      <c r="A114" s="45" t="s">
        <v>21</v>
      </c>
      <c r="B114" s="46"/>
      <c r="C114" s="47"/>
      <c r="D114" s="48">
        <f>SUM(D103:D113)</f>
        <v>4078</v>
      </c>
      <c r="E114" s="19">
        <v>4</v>
      </c>
      <c r="F114" s="19">
        <f t="shared" si="15"/>
        <v>1019.5</v>
      </c>
      <c r="G114" s="48">
        <f t="shared" ref="G114:J114" si="20">SUM(G103:G113)</f>
        <v>2888</v>
      </c>
      <c r="H114" s="48">
        <f t="shared" si="20"/>
        <v>1873</v>
      </c>
      <c r="I114" s="48">
        <f t="shared" si="20"/>
        <v>900</v>
      </c>
      <c r="J114" s="48">
        <f t="shared" si="20"/>
        <v>516</v>
      </c>
      <c r="K114" s="49">
        <f>SUM(K103:K113)</f>
        <v>193</v>
      </c>
      <c r="L114" s="19">
        <v>4</v>
      </c>
      <c r="M114" s="19">
        <f t="shared" si="16"/>
        <v>48.25</v>
      </c>
      <c r="N114" s="49">
        <f t="shared" ref="N114:O114" si="21">SUM(N103:N113)</f>
        <v>1040</v>
      </c>
      <c r="O114" s="49">
        <f t="shared" si="21"/>
        <v>768</v>
      </c>
      <c r="P114" s="20">
        <f t="shared" si="17"/>
        <v>8284.75</v>
      </c>
    </row>
    <row r="115" spans="1:16" x14ac:dyDescent="0.4">
      <c r="A115" s="40">
        <v>9</v>
      </c>
      <c r="B115" s="40" t="s">
        <v>20</v>
      </c>
      <c r="C115" s="43" t="s">
        <v>464</v>
      </c>
      <c r="D115" s="44">
        <v>1701</v>
      </c>
      <c r="E115" s="19">
        <v>4</v>
      </c>
      <c r="F115" s="19">
        <f t="shared" si="15"/>
        <v>425.25</v>
      </c>
      <c r="G115" s="44">
        <v>870</v>
      </c>
      <c r="H115" s="44">
        <v>485</v>
      </c>
      <c r="I115" s="44">
        <v>395</v>
      </c>
      <c r="J115" s="44">
        <v>0</v>
      </c>
      <c r="K115" s="39">
        <v>842</v>
      </c>
      <c r="L115" s="19">
        <v>4</v>
      </c>
      <c r="M115" s="19">
        <f t="shared" si="16"/>
        <v>210.5</v>
      </c>
      <c r="N115" s="39">
        <v>6</v>
      </c>
      <c r="O115" s="39">
        <v>4</v>
      </c>
      <c r="P115" s="20">
        <f t="shared" si="17"/>
        <v>2391.75</v>
      </c>
    </row>
    <row r="116" spans="1:16" x14ac:dyDescent="0.4">
      <c r="A116" s="41"/>
      <c r="B116" s="41"/>
      <c r="C116" s="43" t="s">
        <v>465</v>
      </c>
      <c r="D116" s="44">
        <v>120</v>
      </c>
      <c r="E116" s="19">
        <v>4</v>
      </c>
      <c r="F116" s="19">
        <f t="shared" si="15"/>
        <v>30</v>
      </c>
      <c r="G116" s="44">
        <v>0</v>
      </c>
      <c r="H116" s="44">
        <v>0</v>
      </c>
      <c r="I116" s="44">
        <v>70</v>
      </c>
      <c r="J116" s="44">
        <v>29</v>
      </c>
      <c r="K116" s="39">
        <v>10</v>
      </c>
      <c r="L116" s="19">
        <v>4</v>
      </c>
      <c r="M116" s="19">
        <f t="shared" si="16"/>
        <v>2.5</v>
      </c>
      <c r="N116" s="39">
        <v>4</v>
      </c>
      <c r="O116" s="39">
        <v>9</v>
      </c>
      <c r="P116" s="20">
        <f t="shared" si="17"/>
        <v>135.5</v>
      </c>
    </row>
    <row r="117" spans="1:16" x14ac:dyDescent="0.4">
      <c r="A117" s="41"/>
      <c r="B117" s="41"/>
      <c r="C117" s="43" t="s">
        <v>466</v>
      </c>
      <c r="D117" s="44">
        <v>782</v>
      </c>
      <c r="E117" s="19">
        <v>4</v>
      </c>
      <c r="F117" s="19">
        <f t="shared" si="15"/>
        <v>195.5</v>
      </c>
      <c r="G117" s="44">
        <v>411</v>
      </c>
      <c r="H117" s="44">
        <v>411</v>
      </c>
      <c r="I117" s="44">
        <v>135</v>
      </c>
      <c r="J117" s="44">
        <v>128</v>
      </c>
      <c r="K117" s="39">
        <v>0</v>
      </c>
      <c r="L117" s="19">
        <v>4</v>
      </c>
      <c r="M117" s="19">
        <f t="shared" si="16"/>
        <v>0</v>
      </c>
      <c r="N117" s="39">
        <v>3</v>
      </c>
      <c r="O117" s="39">
        <v>3</v>
      </c>
      <c r="P117" s="20">
        <f t="shared" si="17"/>
        <v>1283.5</v>
      </c>
    </row>
    <row r="118" spans="1:16" x14ac:dyDescent="0.4">
      <c r="A118" s="41"/>
      <c r="B118" s="41"/>
      <c r="C118" s="43" t="s">
        <v>467</v>
      </c>
      <c r="D118" s="44">
        <v>263</v>
      </c>
      <c r="E118" s="19">
        <v>4</v>
      </c>
      <c r="F118" s="19">
        <f t="shared" si="15"/>
        <v>65.75</v>
      </c>
      <c r="G118" s="44">
        <v>184</v>
      </c>
      <c r="H118" s="44">
        <v>30</v>
      </c>
      <c r="I118" s="44">
        <v>95</v>
      </c>
      <c r="J118" s="44">
        <v>26</v>
      </c>
      <c r="K118" s="39">
        <v>26</v>
      </c>
      <c r="L118" s="19">
        <v>4</v>
      </c>
      <c r="M118" s="19">
        <f t="shared" si="16"/>
        <v>6.5</v>
      </c>
      <c r="N118" s="39">
        <v>35</v>
      </c>
      <c r="O118" s="39">
        <v>21</v>
      </c>
      <c r="P118" s="20">
        <f t="shared" si="17"/>
        <v>442.25</v>
      </c>
    </row>
    <row r="119" spans="1:16" x14ac:dyDescent="0.4">
      <c r="A119" s="41"/>
      <c r="B119" s="41"/>
      <c r="C119" s="43" t="s">
        <v>468</v>
      </c>
      <c r="D119" s="44">
        <v>168</v>
      </c>
      <c r="E119" s="19">
        <v>4</v>
      </c>
      <c r="F119" s="19">
        <f t="shared" si="15"/>
        <v>42</v>
      </c>
      <c r="G119" s="44">
        <v>551</v>
      </c>
      <c r="H119" s="44">
        <v>551</v>
      </c>
      <c r="I119" s="44">
        <v>68</v>
      </c>
      <c r="J119" s="44">
        <v>0</v>
      </c>
      <c r="K119" s="39">
        <v>4</v>
      </c>
      <c r="L119" s="19">
        <v>4</v>
      </c>
      <c r="M119" s="19">
        <f t="shared" si="16"/>
        <v>1</v>
      </c>
      <c r="N119" s="39">
        <v>3</v>
      </c>
      <c r="O119" s="39">
        <v>5</v>
      </c>
      <c r="P119" s="20">
        <f t="shared" si="17"/>
        <v>1216</v>
      </c>
    </row>
    <row r="120" spans="1:16" x14ac:dyDescent="0.4">
      <c r="A120" s="41"/>
      <c r="B120" s="41"/>
      <c r="C120" s="43" t="s">
        <v>469</v>
      </c>
      <c r="D120" s="44">
        <v>544</v>
      </c>
      <c r="E120" s="19">
        <v>4</v>
      </c>
      <c r="F120" s="19">
        <f t="shared" si="15"/>
        <v>136</v>
      </c>
      <c r="G120" s="44">
        <v>454</v>
      </c>
      <c r="H120" s="44">
        <v>157</v>
      </c>
      <c r="I120" s="44">
        <v>142</v>
      </c>
      <c r="J120" s="44">
        <v>186</v>
      </c>
      <c r="K120" s="39">
        <v>2</v>
      </c>
      <c r="L120" s="19">
        <v>4</v>
      </c>
      <c r="M120" s="19">
        <f t="shared" si="16"/>
        <v>0.5</v>
      </c>
      <c r="N120" s="39">
        <v>7</v>
      </c>
      <c r="O120" s="39">
        <v>10</v>
      </c>
      <c r="P120" s="20">
        <f t="shared" si="17"/>
        <v>1082.5</v>
      </c>
    </row>
    <row r="121" spans="1:16" x14ac:dyDescent="0.4">
      <c r="A121" s="41"/>
      <c r="B121" s="41"/>
      <c r="C121" s="43" t="s">
        <v>470</v>
      </c>
      <c r="D121" s="44">
        <v>205</v>
      </c>
      <c r="E121" s="19">
        <v>4</v>
      </c>
      <c r="F121" s="19">
        <f t="shared" si="15"/>
        <v>51.25</v>
      </c>
      <c r="G121" s="44">
        <v>342</v>
      </c>
      <c r="H121" s="44">
        <v>55</v>
      </c>
      <c r="I121" s="44">
        <v>400</v>
      </c>
      <c r="J121" s="44">
        <v>150</v>
      </c>
      <c r="K121" s="39">
        <v>0</v>
      </c>
      <c r="L121" s="19">
        <v>4</v>
      </c>
      <c r="M121" s="19">
        <f t="shared" si="16"/>
        <v>0</v>
      </c>
      <c r="N121" s="39">
        <v>0</v>
      </c>
      <c r="O121" s="39">
        <v>5</v>
      </c>
      <c r="P121" s="20">
        <f t="shared" si="17"/>
        <v>998.25</v>
      </c>
    </row>
    <row r="122" spans="1:16" x14ac:dyDescent="0.4">
      <c r="A122" s="41"/>
      <c r="B122" s="41"/>
      <c r="C122" s="43" t="s">
        <v>471</v>
      </c>
      <c r="D122" s="44">
        <v>546</v>
      </c>
      <c r="E122" s="19">
        <v>4</v>
      </c>
      <c r="F122" s="19">
        <f t="shared" si="15"/>
        <v>136.5</v>
      </c>
      <c r="G122" s="44">
        <v>623</v>
      </c>
      <c r="H122" s="44">
        <v>25</v>
      </c>
      <c r="I122" s="44">
        <v>175</v>
      </c>
      <c r="J122" s="44">
        <v>79</v>
      </c>
      <c r="K122" s="39">
        <v>3</v>
      </c>
      <c r="L122" s="19">
        <v>4</v>
      </c>
      <c r="M122" s="19">
        <f t="shared" si="16"/>
        <v>0.75</v>
      </c>
      <c r="N122" s="39">
        <v>7</v>
      </c>
      <c r="O122" s="39">
        <v>2</v>
      </c>
      <c r="P122" s="20">
        <f t="shared" si="17"/>
        <v>1046.25</v>
      </c>
    </row>
    <row r="123" spans="1:16" x14ac:dyDescent="0.4">
      <c r="A123" s="41"/>
      <c r="B123" s="41"/>
      <c r="C123" s="43" t="s">
        <v>472</v>
      </c>
      <c r="D123" s="44">
        <v>141</v>
      </c>
      <c r="E123" s="19">
        <v>4</v>
      </c>
      <c r="F123" s="19">
        <f t="shared" si="15"/>
        <v>35.25</v>
      </c>
      <c r="G123" s="44">
        <v>207</v>
      </c>
      <c r="H123" s="44">
        <v>112</v>
      </c>
      <c r="I123" s="44">
        <v>72</v>
      </c>
      <c r="J123" s="44">
        <v>21</v>
      </c>
      <c r="K123" s="39">
        <v>0</v>
      </c>
      <c r="L123" s="19">
        <v>4</v>
      </c>
      <c r="M123" s="19">
        <f t="shared" si="16"/>
        <v>0</v>
      </c>
      <c r="N123" s="39">
        <v>13</v>
      </c>
      <c r="O123" s="39">
        <v>13</v>
      </c>
      <c r="P123" s="20">
        <f t="shared" si="17"/>
        <v>460.25</v>
      </c>
    </row>
    <row r="124" spans="1:16" x14ac:dyDescent="0.4">
      <c r="A124" s="42"/>
      <c r="B124" s="42"/>
      <c r="C124" s="43" t="s">
        <v>473</v>
      </c>
      <c r="D124" s="44">
        <v>493</v>
      </c>
      <c r="E124" s="19">
        <v>4</v>
      </c>
      <c r="F124" s="19">
        <f t="shared" si="15"/>
        <v>123.25</v>
      </c>
      <c r="G124" s="44">
        <v>878</v>
      </c>
      <c r="H124" s="44">
        <v>373</v>
      </c>
      <c r="I124" s="44">
        <v>420</v>
      </c>
      <c r="J124" s="44">
        <v>68</v>
      </c>
      <c r="K124" s="39">
        <v>141</v>
      </c>
      <c r="L124" s="19">
        <v>4</v>
      </c>
      <c r="M124" s="19">
        <f t="shared" si="16"/>
        <v>35.25</v>
      </c>
      <c r="N124" s="39">
        <v>207</v>
      </c>
      <c r="O124" s="39">
        <v>205</v>
      </c>
      <c r="P124" s="20">
        <f t="shared" si="17"/>
        <v>2104.5</v>
      </c>
    </row>
    <row r="125" spans="1:16" x14ac:dyDescent="0.4">
      <c r="A125" s="45" t="s">
        <v>21</v>
      </c>
      <c r="B125" s="46"/>
      <c r="C125" s="47"/>
      <c r="D125" s="48">
        <f>SUM(D115:D124)</f>
        <v>4963</v>
      </c>
      <c r="E125" s="19">
        <v>4</v>
      </c>
      <c r="F125" s="19">
        <f t="shared" si="15"/>
        <v>1240.75</v>
      </c>
      <c r="G125" s="48">
        <f t="shared" ref="G125:J125" si="22">SUM(G115:G124)</f>
        <v>4520</v>
      </c>
      <c r="H125" s="48">
        <f t="shared" si="22"/>
        <v>2199</v>
      </c>
      <c r="I125" s="48">
        <f t="shared" si="22"/>
        <v>1972</v>
      </c>
      <c r="J125" s="48">
        <f t="shared" si="22"/>
        <v>687</v>
      </c>
      <c r="K125" s="49">
        <f>SUM(K115:K124)</f>
        <v>1028</v>
      </c>
      <c r="L125" s="19">
        <v>4</v>
      </c>
      <c r="M125" s="19">
        <f t="shared" si="16"/>
        <v>257</v>
      </c>
      <c r="N125" s="49">
        <f t="shared" ref="N125:O125" si="23">SUM(N115:N124)</f>
        <v>285</v>
      </c>
      <c r="O125" s="49">
        <f t="shared" si="23"/>
        <v>277</v>
      </c>
      <c r="P125" s="20">
        <f t="shared" si="17"/>
        <v>11160.75</v>
      </c>
    </row>
    <row r="126" spans="1:16" ht="20.25" customHeight="1" x14ac:dyDescent="0.4">
      <c r="A126" s="40">
        <v>10</v>
      </c>
      <c r="B126" s="40" t="s">
        <v>23</v>
      </c>
      <c r="C126" s="43" t="s">
        <v>474</v>
      </c>
      <c r="D126" s="44">
        <v>0</v>
      </c>
      <c r="E126" s="19">
        <v>4</v>
      </c>
      <c r="F126" s="19">
        <f t="shared" si="15"/>
        <v>0</v>
      </c>
      <c r="G126" s="44">
        <v>0</v>
      </c>
      <c r="H126" s="44">
        <v>0</v>
      </c>
      <c r="I126" s="44">
        <v>0</v>
      </c>
      <c r="J126" s="44">
        <v>0</v>
      </c>
      <c r="K126" s="39">
        <v>0</v>
      </c>
      <c r="L126" s="19">
        <v>4</v>
      </c>
      <c r="M126" s="19">
        <f t="shared" si="16"/>
        <v>0</v>
      </c>
      <c r="N126" s="39">
        <v>0</v>
      </c>
      <c r="O126" s="39">
        <v>2</v>
      </c>
      <c r="P126" s="20">
        <f t="shared" si="17"/>
        <v>0</v>
      </c>
    </row>
    <row r="127" spans="1:16" ht="42" x14ac:dyDescent="0.4">
      <c r="A127" s="41"/>
      <c r="B127" s="41"/>
      <c r="C127" s="43" t="s">
        <v>475</v>
      </c>
      <c r="D127" s="44">
        <v>0</v>
      </c>
      <c r="E127" s="19">
        <v>4</v>
      </c>
      <c r="F127" s="19">
        <f t="shared" si="15"/>
        <v>0</v>
      </c>
      <c r="G127" s="44">
        <v>9</v>
      </c>
      <c r="H127" s="44">
        <v>0</v>
      </c>
      <c r="I127" s="44">
        <v>0</v>
      </c>
      <c r="J127" s="44">
        <v>0</v>
      </c>
      <c r="K127" s="39">
        <v>0</v>
      </c>
      <c r="L127" s="19">
        <v>4</v>
      </c>
      <c r="M127" s="19">
        <f t="shared" si="16"/>
        <v>0</v>
      </c>
      <c r="N127" s="39">
        <v>0</v>
      </c>
      <c r="O127" s="39">
        <v>0</v>
      </c>
      <c r="P127" s="20">
        <f t="shared" si="17"/>
        <v>9</v>
      </c>
    </row>
    <row r="128" spans="1:16" ht="42" x14ac:dyDescent="0.4">
      <c r="A128" s="41"/>
      <c r="B128" s="41"/>
      <c r="C128" s="43" t="s">
        <v>476</v>
      </c>
      <c r="D128" s="44">
        <v>534</v>
      </c>
      <c r="E128" s="19">
        <v>4</v>
      </c>
      <c r="F128" s="19">
        <f t="shared" si="15"/>
        <v>133.5</v>
      </c>
      <c r="G128" s="44">
        <v>0</v>
      </c>
      <c r="H128" s="44">
        <v>0</v>
      </c>
      <c r="I128" s="44">
        <v>0</v>
      </c>
      <c r="J128" s="44">
        <v>0</v>
      </c>
      <c r="K128" s="39">
        <v>6</v>
      </c>
      <c r="L128" s="19">
        <v>4</v>
      </c>
      <c r="M128" s="19">
        <f t="shared" si="16"/>
        <v>1.5</v>
      </c>
      <c r="N128" s="39">
        <v>5</v>
      </c>
      <c r="O128" s="39">
        <v>0</v>
      </c>
      <c r="P128" s="20">
        <f t="shared" si="17"/>
        <v>140</v>
      </c>
    </row>
    <row r="129" spans="1:16" ht="42" x14ac:dyDescent="0.4">
      <c r="A129" s="42"/>
      <c r="B129" s="42"/>
      <c r="C129" s="43" t="s">
        <v>477</v>
      </c>
      <c r="D129" s="44">
        <v>742</v>
      </c>
      <c r="E129" s="19">
        <v>4</v>
      </c>
      <c r="F129" s="19">
        <f t="shared" si="15"/>
        <v>185.5</v>
      </c>
      <c r="G129" s="44">
        <v>39</v>
      </c>
      <c r="H129" s="44">
        <v>0</v>
      </c>
      <c r="I129" s="44">
        <v>0</v>
      </c>
      <c r="J129" s="44">
        <v>0</v>
      </c>
      <c r="K129" s="39">
        <v>0</v>
      </c>
      <c r="L129" s="19">
        <v>4</v>
      </c>
      <c r="M129" s="19">
        <f t="shared" si="16"/>
        <v>0</v>
      </c>
      <c r="N129" s="39">
        <v>0</v>
      </c>
      <c r="O129" s="39">
        <v>0</v>
      </c>
      <c r="P129" s="20">
        <f t="shared" si="17"/>
        <v>224.5</v>
      </c>
    </row>
    <row r="130" spans="1:16" x14ac:dyDescent="0.4">
      <c r="A130" s="45" t="s">
        <v>21</v>
      </c>
      <c r="B130" s="46"/>
      <c r="C130" s="47"/>
      <c r="D130" s="48">
        <f>SUM(D126:D129)</f>
        <v>1276</v>
      </c>
      <c r="E130" s="19">
        <v>4</v>
      </c>
      <c r="F130" s="19">
        <f t="shared" si="15"/>
        <v>319</v>
      </c>
      <c r="G130" s="48">
        <f>SUM(G126:G129)</f>
        <v>48</v>
      </c>
      <c r="H130" s="48">
        <f t="shared" ref="H130:J130" si="24">SUM(H126:H129)</f>
        <v>0</v>
      </c>
      <c r="I130" s="48">
        <f t="shared" si="24"/>
        <v>0</v>
      </c>
      <c r="J130" s="48">
        <f t="shared" si="24"/>
        <v>0</v>
      </c>
      <c r="K130" s="49">
        <f>SUM(K126:K129)</f>
        <v>6</v>
      </c>
      <c r="L130" s="19">
        <v>4</v>
      </c>
      <c r="M130" s="19">
        <f t="shared" si="16"/>
        <v>1.5</v>
      </c>
      <c r="N130" s="49">
        <f t="shared" ref="N130:O130" si="25">SUM(N126:N129)</f>
        <v>5</v>
      </c>
      <c r="O130" s="49">
        <f t="shared" si="25"/>
        <v>2</v>
      </c>
      <c r="P130" s="20">
        <f t="shared" si="17"/>
        <v>373.5</v>
      </c>
    </row>
    <row r="131" spans="1:16" x14ac:dyDescent="0.4">
      <c r="A131" s="50"/>
    </row>
  </sheetData>
  <mergeCells count="56">
    <mergeCell ref="P3:P5"/>
    <mergeCell ref="P26:P28"/>
    <mergeCell ref="A2:P2"/>
    <mergeCell ref="A1:P1"/>
    <mergeCell ref="B6:B15"/>
    <mergeCell ref="K4:N4"/>
    <mergeCell ref="O4:O5"/>
    <mergeCell ref="K3:O3"/>
    <mergeCell ref="K26:O26"/>
    <mergeCell ref="K27:N27"/>
    <mergeCell ref="O27:O28"/>
    <mergeCell ref="A16:C16"/>
    <mergeCell ref="A23:J23"/>
    <mergeCell ref="A24:J24"/>
    <mergeCell ref="D27:G27"/>
    <mergeCell ref="H27:J27"/>
    <mergeCell ref="A3:A5"/>
    <mergeCell ref="B3:B5"/>
    <mergeCell ref="C3:C5"/>
    <mergeCell ref="A103:A113"/>
    <mergeCell ref="B103:B113"/>
    <mergeCell ref="A115:A124"/>
    <mergeCell ref="B115:B124"/>
    <mergeCell ref="D4:G4"/>
    <mergeCell ref="H4:J4"/>
    <mergeCell ref="D26:J26"/>
    <mergeCell ref="A26:A28"/>
    <mergeCell ref="B26:B28"/>
    <mergeCell ref="C26:C28"/>
    <mergeCell ref="D3:J3"/>
    <mergeCell ref="A29:A37"/>
    <mergeCell ref="A71:C71"/>
    <mergeCell ref="B29:B37"/>
    <mergeCell ref="A38:C38"/>
    <mergeCell ref="A130:C130"/>
    <mergeCell ref="A125:C125"/>
    <mergeCell ref="A114:C114"/>
    <mergeCell ref="A63:A70"/>
    <mergeCell ref="B63:B70"/>
    <mergeCell ref="A126:A129"/>
    <mergeCell ref="B126:B129"/>
    <mergeCell ref="A81:C81"/>
    <mergeCell ref="B82:B89"/>
    <mergeCell ref="A82:A89"/>
    <mergeCell ref="A90:C90"/>
    <mergeCell ref="A91:A101"/>
    <mergeCell ref="B91:B101"/>
    <mergeCell ref="A72:A80"/>
    <mergeCell ref="B72:B80"/>
    <mergeCell ref="A102:C102"/>
    <mergeCell ref="A62:C62"/>
    <mergeCell ref="A39:A49"/>
    <mergeCell ref="B39:B49"/>
    <mergeCell ref="A50:C50"/>
    <mergeCell ref="A51:A61"/>
    <mergeCell ref="B51:B61"/>
  </mergeCells>
  <printOptions horizontalCentered="1"/>
  <pageMargins left="0.31" right="0.25" top="0.74803149606299213" bottom="0.74803149606299213" header="0.31496062992125984" footer="0.31496062992125984"/>
  <pageSetup paperSize="9" scale="80" orientation="landscape" r:id="rId1"/>
  <rowBreaks count="4" manualBreakCount="4">
    <brk id="22" max="16383" man="1"/>
    <brk id="49" max="16383" man="1"/>
    <brk id="80" max="16383" man="1"/>
    <brk id="11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49"/>
  <sheetViews>
    <sheetView workbookViewId="0">
      <selection activeCell="E13" sqref="E13"/>
    </sheetView>
  </sheetViews>
  <sheetFormatPr defaultColWidth="9" defaultRowHeight="21" x14ac:dyDescent="0.4"/>
  <cols>
    <col min="1" max="1" width="6.19921875" style="16" customWidth="1"/>
    <col min="2" max="2" width="14" style="16" bestFit="1" customWidth="1"/>
    <col min="3" max="3" width="15.59765625" style="29" customWidth="1"/>
    <col min="4" max="7" width="11.3984375" style="16" customWidth="1"/>
    <col min="8" max="8" width="20.19921875" style="16" customWidth="1"/>
    <col min="9" max="9" width="23.59765625" style="16" customWidth="1"/>
    <col min="10" max="10" width="19.8984375" style="16" customWidth="1"/>
    <col min="11" max="13" width="10.5" style="16" customWidth="1"/>
    <col min="14" max="15" width="10.5" style="16" bestFit="1" customWidth="1"/>
    <col min="16" max="16384" width="9" style="16"/>
  </cols>
  <sheetData>
    <row r="1" spans="1:16" ht="23.4" x14ac:dyDescent="0.4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x14ac:dyDescent="0.4">
      <c r="A2" s="271" t="s">
        <v>1658</v>
      </c>
      <c r="B2" s="271"/>
      <c r="C2" s="257"/>
      <c r="D2" s="257"/>
      <c r="E2" s="257"/>
      <c r="F2" s="271"/>
      <c r="G2" s="271"/>
      <c r="H2" s="271"/>
      <c r="I2" s="271"/>
      <c r="J2" s="271"/>
      <c r="K2" s="257"/>
      <c r="L2" s="257"/>
      <c r="M2" s="271"/>
      <c r="N2" s="271"/>
      <c r="O2" s="271"/>
      <c r="P2" s="271"/>
    </row>
    <row r="3" spans="1:16" x14ac:dyDescent="0.4">
      <c r="A3" s="30" t="s">
        <v>1</v>
      </c>
      <c r="B3" s="30" t="s">
        <v>1659</v>
      </c>
      <c r="C3" s="30" t="s">
        <v>1660</v>
      </c>
      <c r="D3" s="278" t="s">
        <v>178</v>
      </c>
      <c r="E3" s="259"/>
      <c r="F3" s="278"/>
      <c r="G3" s="278"/>
      <c r="H3" s="278"/>
      <c r="I3" s="278"/>
      <c r="J3" s="278"/>
      <c r="K3" s="32" t="s">
        <v>1341</v>
      </c>
      <c r="L3" s="32"/>
      <c r="M3" s="32"/>
      <c r="N3" s="32"/>
      <c r="O3" s="32"/>
      <c r="P3" s="251" t="s">
        <v>21</v>
      </c>
    </row>
    <row r="4" spans="1:16" s="37" customFormat="1" x14ac:dyDescent="0.25">
      <c r="A4" s="30"/>
      <c r="B4" s="30"/>
      <c r="C4" s="30"/>
      <c r="D4" s="68" t="s">
        <v>4</v>
      </c>
      <c r="E4" s="68"/>
      <c r="F4" s="68"/>
      <c r="G4" s="68"/>
      <c r="H4" s="68" t="s">
        <v>5</v>
      </c>
      <c r="I4" s="68"/>
      <c r="J4" s="68"/>
      <c r="K4" s="252" t="s">
        <v>4</v>
      </c>
      <c r="L4" s="252"/>
      <c r="M4" s="252"/>
      <c r="N4" s="252"/>
      <c r="O4" s="36" t="s">
        <v>5</v>
      </c>
      <c r="P4" s="251"/>
    </row>
    <row r="5" spans="1:16" s="37" customFormat="1" ht="42" x14ac:dyDescent="0.25">
      <c r="A5" s="30"/>
      <c r="B5" s="30"/>
      <c r="C5" s="30"/>
      <c r="D5" s="260" t="s">
        <v>6</v>
      </c>
      <c r="E5" s="260"/>
      <c r="F5" s="260" t="s">
        <v>1654</v>
      </c>
      <c r="G5" s="260" t="s">
        <v>7</v>
      </c>
      <c r="H5" s="260" t="s">
        <v>8</v>
      </c>
      <c r="I5" s="260" t="s">
        <v>9</v>
      </c>
      <c r="J5" s="260" t="s">
        <v>10</v>
      </c>
      <c r="K5" s="38" t="s">
        <v>180</v>
      </c>
      <c r="L5" s="38"/>
      <c r="M5" s="269" t="s">
        <v>1654</v>
      </c>
      <c r="N5" s="270" t="s">
        <v>181</v>
      </c>
      <c r="O5" s="36"/>
      <c r="P5" s="251"/>
    </row>
    <row r="6" spans="1:16" x14ac:dyDescent="0.4">
      <c r="A6" s="53"/>
      <c r="B6" s="54"/>
      <c r="C6" s="54" t="s">
        <v>36</v>
      </c>
      <c r="D6" s="53">
        <v>1619</v>
      </c>
      <c r="E6" s="224">
        <v>4</v>
      </c>
      <c r="F6" s="224">
        <f>D6/E6</f>
        <v>404.75</v>
      </c>
      <c r="G6" s="53">
        <v>626</v>
      </c>
      <c r="H6" s="53">
        <v>449</v>
      </c>
      <c r="I6" s="53">
        <v>525</v>
      </c>
      <c r="J6" s="53">
        <v>305</v>
      </c>
      <c r="K6" s="53">
        <v>510</v>
      </c>
      <c r="L6" s="224">
        <v>4</v>
      </c>
      <c r="M6" s="224">
        <f>K6/L6</f>
        <v>127.5</v>
      </c>
      <c r="N6" s="53">
        <v>5</v>
      </c>
      <c r="O6" s="53">
        <v>15</v>
      </c>
      <c r="P6" s="53">
        <f>F6+G6+H6+I6+J6+M6+N6</f>
        <v>2442.25</v>
      </c>
    </row>
    <row r="7" spans="1:16" x14ac:dyDescent="0.4">
      <c r="A7" s="21"/>
      <c r="B7" s="1"/>
      <c r="C7" s="1" t="s">
        <v>37</v>
      </c>
      <c r="D7" s="21">
        <v>1525</v>
      </c>
      <c r="E7" s="221">
        <v>4</v>
      </c>
      <c r="F7" s="221">
        <f t="shared" ref="F7:F70" si="0">D7/E7</f>
        <v>381.25</v>
      </c>
      <c r="G7" s="21">
        <v>409</v>
      </c>
      <c r="H7" s="21">
        <v>285</v>
      </c>
      <c r="I7" s="21">
        <v>243</v>
      </c>
      <c r="J7" s="21">
        <v>133</v>
      </c>
      <c r="K7" s="21">
        <v>210</v>
      </c>
      <c r="L7" s="221">
        <v>4</v>
      </c>
      <c r="M7" s="221">
        <f t="shared" ref="M7:M70" si="1">K7/L7</f>
        <v>52.5</v>
      </c>
      <c r="N7" s="21">
        <v>12</v>
      </c>
      <c r="O7" s="21">
        <v>17</v>
      </c>
      <c r="P7" s="21">
        <f t="shared" ref="P7:P70" si="2">F7+G7+H7+I7+J7+M7+N7</f>
        <v>1515.75</v>
      </c>
    </row>
    <row r="8" spans="1:16" x14ac:dyDescent="0.4">
      <c r="A8" s="21"/>
      <c r="B8" s="1"/>
      <c r="C8" s="1" t="s">
        <v>38</v>
      </c>
      <c r="D8" s="21">
        <v>271</v>
      </c>
      <c r="E8" s="221">
        <v>4</v>
      </c>
      <c r="F8" s="221">
        <f t="shared" si="0"/>
        <v>67.75</v>
      </c>
      <c r="G8" s="21">
        <v>216</v>
      </c>
      <c r="H8" s="21">
        <v>186</v>
      </c>
      <c r="I8" s="21">
        <v>421</v>
      </c>
      <c r="J8" s="21">
        <v>148</v>
      </c>
      <c r="K8" s="21">
        <v>0</v>
      </c>
      <c r="L8" s="221">
        <v>4</v>
      </c>
      <c r="M8" s="221">
        <f t="shared" si="1"/>
        <v>0</v>
      </c>
      <c r="N8" s="21">
        <v>12</v>
      </c>
      <c r="O8" s="21">
        <v>6</v>
      </c>
      <c r="P8" s="21">
        <f t="shared" si="2"/>
        <v>1050.75</v>
      </c>
    </row>
    <row r="9" spans="1:16" x14ac:dyDescent="0.4">
      <c r="A9" s="21"/>
      <c r="B9" s="1"/>
      <c r="C9" s="1" t="s">
        <v>39</v>
      </c>
      <c r="D9" s="21">
        <v>1372</v>
      </c>
      <c r="E9" s="221">
        <v>4</v>
      </c>
      <c r="F9" s="221">
        <f t="shared" si="0"/>
        <v>343</v>
      </c>
      <c r="G9" s="21">
        <v>385</v>
      </c>
      <c r="H9" s="21">
        <v>295</v>
      </c>
      <c r="I9" s="21">
        <v>189</v>
      </c>
      <c r="J9" s="21">
        <v>131</v>
      </c>
      <c r="K9" s="21">
        <v>6</v>
      </c>
      <c r="L9" s="221">
        <v>4</v>
      </c>
      <c r="M9" s="221">
        <f t="shared" si="1"/>
        <v>1.5</v>
      </c>
      <c r="N9" s="21">
        <v>2</v>
      </c>
      <c r="O9" s="21">
        <v>12</v>
      </c>
      <c r="P9" s="21">
        <f t="shared" si="2"/>
        <v>1346.5</v>
      </c>
    </row>
    <row r="10" spans="1:16" x14ac:dyDescent="0.4">
      <c r="A10" s="21"/>
      <c r="B10" s="1"/>
      <c r="C10" s="1" t="s">
        <v>40</v>
      </c>
      <c r="D10" s="21">
        <v>995</v>
      </c>
      <c r="E10" s="221">
        <v>4</v>
      </c>
      <c r="F10" s="221">
        <f t="shared" si="0"/>
        <v>248.75</v>
      </c>
      <c r="G10" s="21">
        <v>271</v>
      </c>
      <c r="H10" s="21">
        <v>199</v>
      </c>
      <c r="I10" s="21">
        <v>472</v>
      </c>
      <c r="J10" s="21">
        <v>220</v>
      </c>
      <c r="K10" s="21">
        <v>2</v>
      </c>
      <c r="L10" s="221">
        <v>4</v>
      </c>
      <c r="M10" s="221">
        <f t="shared" si="1"/>
        <v>0.5</v>
      </c>
      <c r="N10" s="21">
        <v>6</v>
      </c>
      <c r="O10" s="21">
        <v>18</v>
      </c>
      <c r="P10" s="21">
        <f t="shared" si="2"/>
        <v>1417.25</v>
      </c>
    </row>
    <row r="11" spans="1:16" x14ac:dyDescent="0.4">
      <c r="A11" s="21"/>
      <c r="B11" s="1"/>
      <c r="C11" s="255" t="s">
        <v>41</v>
      </c>
      <c r="D11" s="242">
        <v>3541</v>
      </c>
      <c r="E11" s="221">
        <v>4</v>
      </c>
      <c r="F11" s="221">
        <f t="shared" si="0"/>
        <v>885.25</v>
      </c>
      <c r="G11" s="242">
        <v>464</v>
      </c>
      <c r="H11" s="242">
        <v>860</v>
      </c>
      <c r="I11" s="242">
        <v>522</v>
      </c>
      <c r="J11" s="242">
        <v>294</v>
      </c>
      <c r="K11" s="21">
        <v>6</v>
      </c>
      <c r="L11" s="221">
        <v>4</v>
      </c>
      <c r="M11" s="221">
        <f t="shared" si="1"/>
        <v>1.5</v>
      </c>
      <c r="N11" s="21">
        <v>9</v>
      </c>
      <c r="O11" s="21">
        <v>7</v>
      </c>
      <c r="P11" s="21">
        <f t="shared" si="2"/>
        <v>3035.75</v>
      </c>
    </row>
    <row r="12" spans="1:16" x14ac:dyDescent="0.4">
      <c r="A12" s="21"/>
      <c r="B12" s="1"/>
      <c r="C12" s="1" t="s">
        <v>42</v>
      </c>
      <c r="D12" s="21">
        <v>621</v>
      </c>
      <c r="E12" s="221">
        <v>4</v>
      </c>
      <c r="F12" s="221">
        <f t="shared" si="0"/>
        <v>155.25</v>
      </c>
      <c r="G12" s="21">
        <v>88</v>
      </c>
      <c r="H12" s="21">
        <v>93</v>
      </c>
      <c r="I12" s="21">
        <v>69</v>
      </c>
      <c r="J12" s="21">
        <v>65</v>
      </c>
      <c r="K12" s="21">
        <v>79</v>
      </c>
      <c r="L12" s="221">
        <v>4</v>
      </c>
      <c r="M12" s="221">
        <f t="shared" si="1"/>
        <v>19.75</v>
      </c>
      <c r="N12" s="21">
        <v>2</v>
      </c>
      <c r="O12" s="21">
        <v>0</v>
      </c>
      <c r="P12" s="21">
        <f t="shared" si="2"/>
        <v>492</v>
      </c>
    </row>
    <row r="13" spans="1:16" x14ac:dyDescent="0.4">
      <c r="A13" s="21"/>
      <c r="B13" s="1"/>
      <c r="C13" s="1" t="s">
        <v>43</v>
      </c>
      <c r="D13" s="21">
        <v>554</v>
      </c>
      <c r="E13" s="221">
        <v>4</v>
      </c>
      <c r="F13" s="221">
        <f t="shared" si="0"/>
        <v>138.5</v>
      </c>
      <c r="G13" s="21">
        <v>554</v>
      </c>
      <c r="H13" s="21">
        <v>1</v>
      </c>
      <c r="I13" s="21">
        <v>123</v>
      </c>
      <c r="J13" s="21">
        <v>335</v>
      </c>
      <c r="K13" s="21">
        <v>145</v>
      </c>
      <c r="L13" s="221">
        <v>4</v>
      </c>
      <c r="M13" s="221">
        <f t="shared" si="1"/>
        <v>36.25</v>
      </c>
      <c r="N13" s="21">
        <v>145</v>
      </c>
      <c r="O13" s="21">
        <v>6</v>
      </c>
      <c r="P13" s="21">
        <f t="shared" si="2"/>
        <v>1332.75</v>
      </c>
    </row>
    <row r="14" spans="1:16" x14ac:dyDescent="0.4">
      <c r="A14" s="21"/>
      <c r="B14" s="1"/>
      <c r="C14" s="1" t="s">
        <v>44</v>
      </c>
      <c r="D14" s="21">
        <v>568</v>
      </c>
      <c r="E14" s="221">
        <v>4</v>
      </c>
      <c r="F14" s="221">
        <f t="shared" si="0"/>
        <v>142</v>
      </c>
      <c r="G14" s="21">
        <v>2</v>
      </c>
      <c r="H14" s="21">
        <v>252</v>
      </c>
      <c r="I14" s="21">
        <v>189</v>
      </c>
      <c r="J14" s="21">
        <v>88</v>
      </c>
      <c r="K14" s="21">
        <v>3</v>
      </c>
      <c r="L14" s="221">
        <v>4</v>
      </c>
      <c r="M14" s="221">
        <f t="shared" si="1"/>
        <v>0.75</v>
      </c>
      <c r="N14" s="21">
        <v>1</v>
      </c>
      <c r="O14" s="21">
        <v>12</v>
      </c>
      <c r="P14" s="21">
        <f t="shared" si="2"/>
        <v>674.75</v>
      </c>
    </row>
    <row r="15" spans="1:16" x14ac:dyDescent="0.4">
      <c r="A15" s="21"/>
      <c r="B15" s="1"/>
      <c r="C15" s="1" t="s">
        <v>45</v>
      </c>
      <c r="D15" s="21">
        <v>1077</v>
      </c>
      <c r="E15" s="221">
        <v>4</v>
      </c>
      <c r="F15" s="221">
        <f t="shared" si="0"/>
        <v>269.25</v>
      </c>
      <c r="G15" s="21">
        <v>275</v>
      </c>
      <c r="H15" s="21">
        <v>165</v>
      </c>
      <c r="I15" s="21">
        <v>198</v>
      </c>
      <c r="J15" s="21">
        <v>147</v>
      </c>
      <c r="K15" s="21">
        <v>3</v>
      </c>
      <c r="L15" s="221">
        <v>4</v>
      </c>
      <c r="M15" s="221">
        <f t="shared" si="1"/>
        <v>0.75</v>
      </c>
      <c r="N15" s="21">
        <v>6</v>
      </c>
      <c r="O15" s="21">
        <v>11</v>
      </c>
      <c r="P15" s="21">
        <f t="shared" si="2"/>
        <v>1061</v>
      </c>
    </row>
    <row r="16" spans="1:16" x14ac:dyDescent="0.4">
      <c r="A16" s="21"/>
      <c r="B16" s="1"/>
      <c r="C16" s="1" t="s">
        <v>46</v>
      </c>
      <c r="D16" s="21">
        <v>211</v>
      </c>
      <c r="E16" s="221">
        <v>4</v>
      </c>
      <c r="F16" s="221">
        <f t="shared" si="0"/>
        <v>52.75</v>
      </c>
      <c r="G16" s="21">
        <v>93</v>
      </c>
      <c r="H16" s="21">
        <v>122</v>
      </c>
      <c r="I16" s="21">
        <v>138</v>
      </c>
      <c r="J16" s="21">
        <v>14</v>
      </c>
      <c r="K16" s="21">
        <v>0</v>
      </c>
      <c r="L16" s="221">
        <v>4</v>
      </c>
      <c r="M16" s="221">
        <f t="shared" si="1"/>
        <v>0</v>
      </c>
      <c r="N16" s="21">
        <v>1</v>
      </c>
      <c r="O16" s="21">
        <v>2</v>
      </c>
      <c r="P16" s="21">
        <f t="shared" si="2"/>
        <v>420.75</v>
      </c>
    </row>
    <row r="17" spans="1:16" x14ac:dyDescent="0.4">
      <c r="A17" s="21"/>
      <c r="B17" s="1"/>
      <c r="C17" s="1" t="s">
        <v>47</v>
      </c>
      <c r="D17" s="21">
        <v>88</v>
      </c>
      <c r="E17" s="221">
        <v>4</v>
      </c>
      <c r="F17" s="221">
        <f t="shared" si="0"/>
        <v>22</v>
      </c>
      <c r="G17" s="21">
        <v>160</v>
      </c>
      <c r="H17" s="21">
        <v>84</v>
      </c>
      <c r="I17" s="21">
        <v>40</v>
      </c>
      <c r="J17" s="21">
        <v>11</v>
      </c>
      <c r="K17" s="21">
        <v>0</v>
      </c>
      <c r="L17" s="221">
        <v>4</v>
      </c>
      <c r="M17" s="221">
        <f t="shared" si="1"/>
        <v>0</v>
      </c>
      <c r="N17" s="21">
        <v>1</v>
      </c>
      <c r="O17" s="21">
        <v>1</v>
      </c>
      <c r="P17" s="21">
        <f t="shared" si="2"/>
        <v>318</v>
      </c>
    </row>
    <row r="18" spans="1:16" x14ac:dyDescent="0.4">
      <c r="A18" s="21"/>
      <c r="B18" s="1"/>
      <c r="C18" s="1" t="s">
        <v>48</v>
      </c>
      <c r="D18" s="21">
        <v>181</v>
      </c>
      <c r="E18" s="221">
        <v>4</v>
      </c>
      <c r="F18" s="221">
        <f t="shared" si="0"/>
        <v>45.25</v>
      </c>
      <c r="G18" s="21">
        <v>105</v>
      </c>
      <c r="H18" s="21">
        <v>85</v>
      </c>
      <c r="I18" s="21">
        <v>42</v>
      </c>
      <c r="J18" s="21">
        <v>56</v>
      </c>
      <c r="K18" s="21">
        <v>0</v>
      </c>
      <c r="L18" s="221">
        <v>4</v>
      </c>
      <c r="M18" s="221">
        <f t="shared" si="1"/>
        <v>0</v>
      </c>
      <c r="N18" s="21">
        <v>3</v>
      </c>
      <c r="O18" s="21">
        <v>7</v>
      </c>
      <c r="P18" s="21">
        <f t="shared" si="2"/>
        <v>336.25</v>
      </c>
    </row>
    <row r="19" spans="1:16" x14ac:dyDescent="0.4">
      <c r="A19" s="21"/>
      <c r="B19" s="1"/>
      <c r="C19" s="1" t="s">
        <v>49</v>
      </c>
      <c r="D19" s="21">
        <v>45</v>
      </c>
      <c r="E19" s="221">
        <v>4</v>
      </c>
      <c r="F19" s="221">
        <f t="shared" si="0"/>
        <v>11.25</v>
      </c>
      <c r="G19" s="21">
        <v>8</v>
      </c>
      <c r="H19" s="21">
        <v>107</v>
      </c>
      <c r="I19" s="21">
        <v>29</v>
      </c>
      <c r="J19" s="21">
        <v>17</v>
      </c>
      <c r="K19" s="21">
        <v>0</v>
      </c>
      <c r="L19" s="221">
        <v>4</v>
      </c>
      <c r="M19" s="221">
        <f t="shared" si="1"/>
        <v>0</v>
      </c>
      <c r="N19" s="21">
        <v>0</v>
      </c>
      <c r="O19" s="21">
        <v>1</v>
      </c>
      <c r="P19" s="21">
        <f t="shared" si="2"/>
        <v>172.25</v>
      </c>
    </row>
    <row r="20" spans="1:16" x14ac:dyDescent="0.4">
      <c r="A20" s="21"/>
      <c r="B20" s="57"/>
      <c r="C20" s="1" t="s">
        <v>50</v>
      </c>
      <c r="D20" s="21">
        <v>104</v>
      </c>
      <c r="E20" s="221">
        <v>4</v>
      </c>
      <c r="F20" s="221">
        <f t="shared" si="0"/>
        <v>26</v>
      </c>
      <c r="G20" s="21">
        <v>104</v>
      </c>
      <c r="H20" s="21">
        <v>29</v>
      </c>
      <c r="I20" s="21">
        <v>4</v>
      </c>
      <c r="J20" s="21">
        <v>0</v>
      </c>
      <c r="K20" s="21">
        <v>0</v>
      </c>
      <c r="L20" s="221">
        <v>4</v>
      </c>
      <c r="M20" s="221">
        <f t="shared" si="1"/>
        <v>0</v>
      </c>
      <c r="N20" s="21">
        <v>0</v>
      </c>
      <c r="O20" s="21">
        <v>4</v>
      </c>
      <c r="P20" s="21">
        <f t="shared" si="2"/>
        <v>163</v>
      </c>
    </row>
    <row r="21" spans="1:16" s="290" customFormat="1" x14ac:dyDescent="0.4">
      <c r="A21" s="303">
        <v>1</v>
      </c>
      <c r="B21" s="308" t="s">
        <v>24</v>
      </c>
      <c r="C21" s="304" t="s">
        <v>35</v>
      </c>
      <c r="D21" s="261">
        <f>SUM(D6:D20)</f>
        <v>12772</v>
      </c>
      <c r="E21" s="221">
        <v>4</v>
      </c>
      <c r="F21" s="289">
        <f t="shared" si="0"/>
        <v>3193</v>
      </c>
      <c r="G21" s="288">
        <f t="shared" ref="G21:O21" si="3">SUM(G6:G20)</f>
        <v>3760</v>
      </c>
      <c r="H21" s="288">
        <f t="shared" si="3"/>
        <v>3212</v>
      </c>
      <c r="I21" s="288">
        <f t="shared" si="3"/>
        <v>3204</v>
      </c>
      <c r="J21" s="288">
        <f t="shared" si="3"/>
        <v>1964</v>
      </c>
      <c r="K21" s="256">
        <f>SUM(K6:K20)</f>
        <v>964</v>
      </c>
      <c r="L21" s="221">
        <v>4</v>
      </c>
      <c r="M21" s="289">
        <f t="shared" si="1"/>
        <v>241</v>
      </c>
      <c r="N21" s="288">
        <f t="shared" si="3"/>
        <v>205</v>
      </c>
      <c r="O21" s="288">
        <f t="shared" si="3"/>
        <v>119</v>
      </c>
      <c r="P21" s="288">
        <f t="shared" si="2"/>
        <v>15779</v>
      </c>
    </row>
    <row r="22" spans="1:16" x14ac:dyDescent="0.4">
      <c r="A22" s="21"/>
      <c r="B22" s="54"/>
      <c r="C22" s="1" t="s">
        <v>52</v>
      </c>
      <c r="D22" s="21">
        <v>874</v>
      </c>
      <c r="E22" s="221">
        <v>4</v>
      </c>
      <c r="F22" s="221">
        <f t="shared" si="0"/>
        <v>218.5</v>
      </c>
      <c r="G22" s="21">
        <v>821</v>
      </c>
      <c r="H22" s="21">
        <v>657</v>
      </c>
      <c r="I22" s="21">
        <v>963</v>
      </c>
      <c r="J22" s="21">
        <v>328</v>
      </c>
      <c r="K22" s="21">
        <v>5</v>
      </c>
      <c r="L22" s="221">
        <v>4</v>
      </c>
      <c r="M22" s="221">
        <f t="shared" si="1"/>
        <v>1.25</v>
      </c>
      <c r="N22" s="21">
        <v>24</v>
      </c>
      <c r="O22" s="21">
        <v>5</v>
      </c>
      <c r="P22" s="21">
        <f t="shared" si="2"/>
        <v>3012.75</v>
      </c>
    </row>
    <row r="23" spans="1:16" x14ac:dyDescent="0.4">
      <c r="A23" s="21"/>
      <c r="B23" s="1"/>
      <c r="C23" s="1" t="s">
        <v>53</v>
      </c>
      <c r="D23" s="21">
        <v>0</v>
      </c>
      <c r="E23" s="221">
        <v>4</v>
      </c>
      <c r="F23" s="221">
        <f t="shared" si="0"/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21">
        <v>4</v>
      </c>
      <c r="M23" s="221">
        <f t="shared" si="1"/>
        <v>0</v>
      </c>
      <c r="N23" s="21">
        <v>0</v>
      </c>
      <c r="O23" s="21">
        <v>0</v>
      </c>
      <c r="P23" s="21">
        <f t="shared" si="2"/>
        <v>0</v>
      </c>
    </row>
    <row r="24" spans="1:16" x14ac:dyDescent="0.4">
      <c r="A24" s="21"/>
      <c r="B24" s="1"/>
      <c r="C24" s="1" t="s">
        <v>54</v>
      </c>
      <c r="D24" s="21">
        <v>543</v>
      </c>
      <c r="E24" s="221">
        <v>4</v>
      </c>
      <c r="F24" s="221">
        <f t="shared" si="0"/>
        <v>135.75</v>
      </c>
      <c r="G24" s="21">
        <v>590</v>
      </c>
      <c r="H24" s="21">
        <v>199</v>
      </c>
      <c r="I24" s="21">
        <v>412</v>
      </c>
      <c r="J24" s="21">
        <v>114</v>
      </c>
      <c r="K24" s="21">
        <v>3</v>
      </c>
      <c r="L24" s="221">
        <v>4</v>
      </c>
      <c r="M24" s="221">
        <f t="shared" si="1"/>
        <v>0.75</v>
      </c>
      <c r="N24" s="21">
        <v>12</v>
      </c>
      <c r="O24" s="21">
        <v>1</v>
      </c>
      <c r="P24" s="21">
        <f t="shared" si="2"/>
        <v>1463.5</v>
      </c>
    </row>
    <row r="25" spans="1:16" x14ac:dyDescent="0.4">
      <c r="A25" s="21"/>
      <c r="B25" s="1"/>
      <c r="C25" s="1" t="s">
        <v>55</v>
      </c>
      <c r="D25" s="21">
        <v>234</v>
      </c>
      <c r="E25" s="221">
        <v>4</v>
      </c>
      <c r="F25" s="221">
        <f t="shared" si="0"/>
        <v>58.5</v>
      </c>
      <c r="G25" s="21">
        <v>175</v>
      </c>
      <c r="H25" s="21">
        <v>138</v>
      </c>
      <c r="I25" s="21">
        <v>110</v>
      </c>
      <c r="J25" s="21">
        <v>80</v>
      </c>
      <c r="K25" s="21">
        <v>82</v>
      </c>
      <c r="L25" s="221">
        <v>4</v>
      </c>
      <c r="M25" s="221">
        <f t="shared" si="1"/>
        <v>20.5</v>
      </c>
      <c r="N25" s="21">
        <v>7</v>
      </c>
      <c r="O25" s="21">
        <v>6</v>
      </c>
      <c r="P25" s="21">
        <f t="shared" si="2"/>
        <v>589</v>
      </c>
    </row>
    <row r="26" spans="1:16" x14ac:dyDescent="0.4">
      <c r="A26" s="21"/>
      <c r="B26" s="1"/>
      <c r="C26" s="1" t="s">
        <v>56</v>
      </c>
      <c r="D26" s="21">
        <v>710</v>
      </c>
      <c r="E26" s="221">
        <v>4</v>
      </c>
      <c r="F26" s="221">
        <f t="shared" si="0"/>
        <v>177.5</v>
      </c>
      <c r="G26" s="21">
        <v>425</v>
      </c>
      <c r="H26" s="21">
        <v>562</v>
      </c>
      <c r="I26" s="21">
        <v>310</v>
      </c>
      <c r="J26" s="21">
        <v>85</v>
      </c>
      <c r="K26" s="21">
        <v>2</v>
      </c>
      <c r="L26" s="221">
        <v>4</v>
      </c>
      <c r="M26" s="221">
        <f t="shared" si="1"/>
        <v>0.5</v>
      </c>
      <c r="N26" s="21">
        <v>25</v>
      </c>
      <c r="O26" s="21">
        <v>19</v>
      </c>
      <c r="P26" s="21">
        <f t="shared" si="2"/>
        <v>1585</v>
      </c>
    </row>
    <row r="27" spans="1:16" x14ac:dyDescent="0.4">
      <c r="A27" s="21"/>
      <c r="B27" s="1"/>
      <c r="C27" s="1" t="s">
        <v>57</v>
      </c>
      <c r="D27" s="21">
        <v>489</v>
      </c>
      <c r="E27" s="221">
        <v>4</v>
      </c>
      <c r="F27" s="221">
        <f t="shared" si="0"/>
        <v>122.25</v>
      </c>
      <c r="G27" s="21">
        <v>89</v>
      </c>
      <c r="H27" s="21">
        <v>22</v>
      </c>
      <c r="I27" s="21">
        <v>292</v>
      </c>
      <c r="J27" s="21">
        <v>79</v>
      </c>
      <c r="K27" s="21">
        <v>1</v>
      </c>
      <c r="L27" s="221">
        <v>4</v>
      </c>
      <c r="M27" s="221">
        <f t="shared" si="1"/>
        <v>0.25</v>
      </c>
      <c r="N27" s="21">
        <v>4</v>
      </c>
      <c r="O27" s="21">
        <v>3</v>
      </c>
      <c r="P27" s="21">
        <f t="shared" si="2"/>
        <v>608.5</v>
      </c>
    </row>
    <row r="28" spans="1:16" x14ac:dyDescent="0.4">
      <c r="A28" s="21"/>
      <c r="B28" s="1"/>
      <c r="C28" s="1" t="s">
        <v>58</v>
      </c>
      <c r="D28" s="21">
        <v>347</v>
      </c>
      <c r="E28" s="221">
        <v>4</v>
      </c>
      <c r="F28" s="221">
        <f t="shared" si="0"/>
        <v>86.75</v>
      </c>
      <c r="G28" s="21">
        <v>134</v>
      </c>
      <c r="H28" s="21">
        <v>20</v>
      </c>
      <c r="I28" s="21">
        <v>288</v>
      </c>
      <c r="J28" s="21">
        <v>181</v>
      </c>
      <c r="K28" s="21">
        <v>23</v>
      </c>
      <c r="L28" s="221">
        <v>4</v>
      </c>
      <c r="M28" s="221">
        <f t="shared" si="1"/>
        <v>5.75</v>
      </c>
      <c r="N28" s="21">
        <v>11</v>
      </c>
      <c r="O28" s="21">
        <v>9</v>
      </c>
      <c r="P28" s="21">
        <f t="shared" si="2"/>
        <v>726.5</v>
      </c>
    </row>
    <row r="29" spans="1:16" x14ac:dyDescent="0.4">
      <c r="A29" s="21"/>
      <c r="B29" s="1"/>
      <c r="C29" s="1" t="s">
        <v>59</v>
      </c>
      <c r="D29" s="21">
        <v>411</v>
      </c>
      <c r="E29" s="221">
        <v>4</v>
      </c>
      <c r="F29" s="221">
        <f t="shared" si="0"/>
        <v>102.75</v>
      </c>
      <c r="G29" s="21">
        <v>411</v>
      </c>
      <c r="H29" s="21">
        <v>176</v>
      </c>
      <c r="I29" s="21">
        <v>118</v>
      </c>
      <c r="J29" s="21">
        <v>65</v>
      </c>
      <c r="K29" s="21">
        <v>9</v>
      </c>
      <c r="L29" s="221">
        <v>4</v>
      </c>
      <c r="M29" s="221">
        <f t="shared" si="1"/>
        <v>2.25</v>
      </c>
      <c r="N29" s="21">
        <v>7</v>
      </c>
      <c r="O29" s="21">
        <v>5</v>
      </c>
      <c r="P29" s="21">
        <f t="shared" si="2"/>
        <v>882</v>
      </c>
    </row>
    <row r="30" spans="1:16" x14ac:dyDescent="0.4">
      <c r="A30" s="21"/>
      <c r="B30" s="1"/>
      <c r="C30" s="1" t="s">
        <v>60</v>
      </c>
      <c r="D30" s="21">
        <v>186</v>
      </c>
      <c r="E30" s="221">
        <v>4</v>
      </c>
      <c r="F30" s="221">
        <f t="shared" si="0"/>
        <v>46.5</v>
      </c>
      <c r="G30" s="21">
        <v>78</v>
      </c>
      <c r="H30" s="21">
        <v>65</v>
      </c>
      <c r="I30" s="21">
        <v>95</v>
      </c>
      <c r="J30" s="21">
        <v>36</v>
      </c>
      <c r="K30" s="21">
        <v>3</v>
      </c>
      <c r="L30" s="221">
        <v>4</v>
      </c>
      <c r="M30" s="221">
        <f t="shared" si="1"/>
        <v>0.75</v>
      </c>
      <c r="N30" s="21">
        <v>2</v>
      </c>
      <c r="O30" s="21">
        <v>3</v>
      </c>
      <c r="P30" s="21">
        <f t="shared" si="2"/>
        <v>323.25</v>
      </c>
    </row>
    <row r="31" spans="1:16" x14ac:dyDescent="0.4">
      <c r="A31" s="21"/>
      <c r="B31" s="1"/>
      <c r="C31" s="1" t="s">
        <v>61</v>
      </c>
      <c r="D31" s="21">
        <v>66</v>
      </c>
      <c r="E31" s="221">
        <v>4</v>
      </c>
      <c r="F31" s="221">
        <f t="shared" si="0"/>
        <v>16.5</v>
      </c>
      <c r="G31" s="21">
        <v>21</v>
      </c>
      <c r="H31" s="21">
        <v>90</v>
      </c>
      <c r="I31" s="21">
        <v>38</v>
      </c>
      <c r="J31" s="21">
        <v>23</v>
      </c>
      <c r="K31" s="21">
        <v>2</v>
      </c>
      <c r="L31" s="221">
        <v>4</v>
      </c>
      <c r="M31" s="221">
        <f t="shared" si="1"/>
        <v>0.5</v>
      </c>
      <c r="N31" s="21">
        <v>1</v>
      </c>
      <c r="O31" s="21">
        <v>7</v>
      </c>
      <c r="P31" s="21">
        <f t="shared" si="2"/>
        <v>190</v>
      </c>
    </row>
    <row r="32" spans="1:16" x14ac:dyDescent="0.4">
      <c r="A32" s="21"/>
      <c r="B32" s="57"/>
      <c r="C32" s="1" t="s">
        <v>62</v>
      </c>
      <c r="D32" s="21">
        <v>418</v>
      </c>
      <c r="E32" s="221">
        <v>4</v>
      </c>
      <c r="F32" s="221">
        <f t="shared" si="0"/>
        <v>104.5</v>
      </c>
      <c r="G32" s="21">
        <v>80</v>
      </c>
      <c r="H32" s="21">
        <v>169</v>
      </c>
      <c r="I32" s="21">
        <v>60</v>
      </c>
      <c r="J32" s="21">
        <v>42</v>
      </c>
      <c r="K32" s="21">
        <v>418</v>
      </c>
      <c r="L32" s="221">
        <v>4</v>
      </c>
      <c r="M32" s="221">
        <f t="shared" si="1"/>
        <v>104.5</v>
      </c>
      <c r="N32" s="21">
        <v>80</v>
      </c>
      <c r="O32" s="21">
        <v>271</v>
      </c>
      <c r="P32" s="21">
        <f t="shared" si="2"/>
        <v>640</v>
      </c>
    </row>
    <row r="33" spans="1:16" s="290" customFormat="1" x14ac:dyDescent="0.4">
      <c r="A33" s="303">
        <v>2</v>
      </c>
      <c r="B33" s="308" t="s">
        <v>24</v>
      </c>
      <c r="C33" s="304" t="s">
        <v>51</v>
      </c>
      <c r="D33" s="261">
        <f>SUM(D22:D32)</f>
        <v>4278</v>
      </c>
      <c r="E33" s="221">
        <v>4</v>
      </c>
      <c r="F33" s="289">
        <f t="shared" si="0"/>
        <v>1069.5</v>
      </c>
      <c r="G33" s="288">
        <f t="shared" ref="G33:N33" si="4">SUM(G22:G32)</f>
        <v>2824</v>
      </c>
      <c r="H33" s="288">
        <f t="shared" si="4"/>
        <v>2098</v>
      </c>
      <c r="I33" s="288">
        <f t="shared" si="4"/>
        <v>2686</v>
      </c>
      <c r="J33" s="288">
        <f t="shared" si="4"/>
        <v>1033</v>
      </c>
      <c r="K33" s="256">
        <f t="shared" si="4"/>
        <v>548</v>
      </c>
      <c r="L33" s="221">
        <v>4</v>
      </c>
      <c r="M33" s="289">
        <f t="shared" si="1"/>
        <v>137</v>
      </c>
      <c r="N33" s="288">
        <f t="shared" ref="N33:O33" si="5">SUM(N22:N32)</f>
        <v>173</v>
      </c>
      <c r="O33" s="288">
        <f t="shared" si="5"/>
        <v>329</v>
      </c>
      <c r="P33" s="288">
        <f t="shared" si="2"/>
        <v>10020.5</v>
      </c>
    </row>
    <row r="34" spans="1:16" x14ac:dyDescent="0.4">
      <c r="A34" s="21"/>
      <c r="B34" s="54"/>
      <c r="C34" s="1" t="s">
        <v>64</v>
      </c>
      <c r="D34" s="21">
        <v>287</v>
      </c>
      <c r="E34" s="221">
        <v>4</v>
      </c>
      <c r="F34" s="221">
        <f t="shared" si="0"/>
        <v>71.75</v>
      </c>
      <c r="G34" s="21">
        <v>62</v>
      </c>
      <c r="H34" s="21">
        <v>110</v>
      </c>
      <c r="I34" s="21">
        <v>160</v>
      </c>
      <c r="J34" s="21">
        <v>90</v>
      </c>
      <c r="K34" s="21">
        <v>4</v>
      </c>
      <c r="L34" s="221">
        <v>4</v>
      </c>
      <c r="M34" s="221">
        <f t="shared" si="1"/>
        <v>1</v>
      </c>
      <c r="N34" s="21">
        <v>5</v>
      </c>
      <c r="O34" s="21">
        <v>1</v>
      </c>
      <c r="P34" s="21">
        <f t="shared" si="2"/>
        <v>499.75</v>
      </c>
    </row>
    <row r="35" spans="1:16" x14ac:dyDescent="0.4">
      <c r="A35" s="21"/>
      <c r="B35" s="1"/>
      <c r="C35" s="1" t="s">
        <v>65</v>
      </c>
      <c r="D35" s="21">
        <v>987</v>
      </c>
      <c r="E35" s="221">
        <v>4</v>
      </c>
      <c r="F35" s="221">
        <f t="shared" si="0"/>
        <v>246.75</v>
      </c>
      <c r="G35" s="21">
        <v>1913</v>
      </c>
      <c r="H35" s="21">
        <v>551</v>
      </c>
      <c r="I35" s="21">
        <v>1092</v>
      </c>
      <c r="J35" s="21">
        <v>270</v>
      </c>
      <c r="K35" s="21">
        <v>6</v>
      </c>
      <c r="L35" s="221">
        <v>4</v>
      </c>
      <c r="M35" s="221">
        <f t="shared" si="1"/>
        <v>1.5</v>
      </c>
      <c r="N35" s="21">
        <v>19</v>
      </c>
      <c r="O35" s="21">
        <v>2</v>
      </c>
      <c r="P35" s="21">
        <f t="shared" si="2"/>
        <v>4093.25</v>
      </c>
    </row>
    <row r="36" spans="1:16" x14ac:dyDescent="0.4">
      <c r="A36" s="21"/>
      <c r="B36" s="1"/>
      <c r="C36" s="1" t="s">
        <v>66</v>
      </c>
      <c r="D36" s="21">
        <v>61</v>
      </c>
      <c r="E36" s="221">
        <v>4</v>
      </c>
      <c r="F36" s="221">
        <f t="shared" si="0"/>
        <v>15.25</v>
      </c>
      <c r="G36" s="21">
        <v>130</v>
      </c>
      <c r="H36" s="21">
        <v>36</v>
      </c>
      <c r="I36" s="21">
        <v>458</v>
      </c>
      <c r="J36" s="21">
        <v>102</v>
      </c>
      <c r="K36" s="21">
        <v>157</v>
      </c>
      <c r="L36" s="221">
        <v>4</v>
      </c>
      <c r="M36" s="221">
        <f t="shared" si="1"/>
        <v>39.25</v>
      </c>
      <c r="N36" s="21">
        <v>15</v>
      </c>
      <c r="O36" s="21">
        <v>16</v>
      </c>
      <c r="P36" s="21">
        <f t="shared" si="2"/>
        <v>795.5</v>
      </c>
    </row>
    <row r="37" spans="1:16" x14ac:dyDescent="0.4">
      <c r="A37" s="21"/>
      <c r="B37" s="1"/>
      <c r="C37" s="1" t="s">
        <v>67</v>
      </c>
      <c r="D37" s="21">
        <v>207</v>
      </c>
      <c r="E37" s="221">
        <v>4</v>
      </c>
      <c r="F37" s="221">
        <f t="shared" si="0"/>
        <v>51.75</v>
      </c>
      <c r="G37" s="21">
        <v>40</v>
      </c>
      <c r="H37" s="21">
        <v>155</v>
      </c>
      <c r="I37" s="21">
        <v>127</v>
      </c>
      <c r="J37" s="21">
        <v>70</v>
      </c>
      <c r="K37" s="21">
        <v>2</v>
      </c>
      <c r="L37" s="221">
        <v>4</v>
      </c>
      <c r="M37" s="221">
        <f t="shared" si="1"/>
        <v>0.5</v>
      </c>
      <c r="N37" s="21">
        <v>2</v>
      </c>
      <c r="O37" s="21">
        <v>32</v>
      </c>
      <c r="P37" s="21">
        <f t="shared" si="2"/>
        <v>446.25</v>
      </c>
    </row>
    <row r="38" spans="1:16" x14ac:dyDescent="0.4">
      <c r="A38" s="21"/>
      <c r="B38" s="1"/>
      <c r="C38" s="1" t="s">
        <v>68</v>
      </c>
      <c r="D38" s="21">
        <v>94</v>
      </c>
      <c r="E38" s="221">
        <v>4</v>
      </c>
      <c r="F38" s="221">
        <f t="shared" si="0"/>
        <v>23.5</v>
      </c>
      <c r="G38" s="21">
        <v>9</v>
      </c>
      <c r="H38" s="21">
        <v>85</v>
      </c>
      <c r="I38" s="21">
        <v>244</v>
      </c>
      <c r="J38" s="21">
        <v>58</v>
      </c>
      <c r="K38" s="21">
        <v>66</v>
      </c>
      <c r="L38" s="221">
        <v>4</v>
      </c>
      <c r="M38" s="221">
        <f t="shared" si="1"/>
        <v>16.5</v>
      </c>
      <c r="N38" s="21">
        <v>12</v>
      </c>
      <c r="O38" s="21">
        <v>3</v>
      </c>
      <c r="P38" s="21">
        <f t="shared" si="2"/>
        <v>448</v>
      </c>
    </row>
    <row r="39" spans="1:16" x14ac:dyDescent="0.4">
      <c r="A39" s="21"/>
      <c r="B39" s="1"/>
      <c r="C39" s="1" t="s">
        <v>69</v>
      </c>
      <c r="D39" s="21">
        <v>47</v>
      </c>
      <c r="E39" s="221">
        <v>4</v>
      </c>
      <c r="F39" s="221">
        <f t="shared" si="0"/>
        <v>11.75</v>
      </c>
      <c r="G39" s="21">
        <v>124</v>
      </c>
      <c r="H39" s="21">
        <v>313</v>
      </c>
      <c r="I39" s="21">
        <v>24</v>
      </c>
      <c r="J39" s="21">
        <v>89</v>
      </c>
      <c r="K39" s="21">
        <v>0</v>
      </c>
      <c r="L39" s="221">
        <v>4</v>
      </c>
      <c r="M39" s="221">
        <f t="shared" si="1"/>
        <v>0</v>
      </c>
      <c r="N39" s="21">
        <v>4</v>
      </c>
      <c r="O39" s="21">
        <v>7</v>
      </c>
      <c r="P39" s="21">
        <f t="shared" si="2"/>
        <v>565.75</v>
      </c>
    </row>
    <row r="40" spans="1:16" x14ac:dyDescent="0.4">
      <c r="A40" s="21"/>
      <c r="B40" s="1"/>
      <c r="C40" s="1" t="s">
        <v>70</v>
      </c>
      <c r="D40" s="21">
        <v>133</v>
      </c>
      <c r="E40" s="221">
        <v>4</v>
      </c>
      <c r="F40" s="221">
        <f t="shared" si="0"/>
        <v>33.25</v>
      </c>
      <c r="G40" s="21">
        <v>39</v>
      </c>
      <c r="H40" s="21">
        <v>136</v>
      </c>
      <c r="I40" s="21">
        <v>64</v>
      </c>
      <c r="J40" s="21">
        <v>52</v>
      </c>
      <c r="K40" s="21">
        <v>3</v>
      </c>
      <c r="L40" s="221">
        <v>4</v>
      </c>
      <c r="M40" s="221">
        <f t="shared" si="1"/>
        <v>0.75</v>
      </c>
      <c r="N40" s="21">
        <v>1</v>
      </c>
      <c r="O40" s="21">
        <v>8</v>
      </c>
      <c r="P40" s="21">
        <f t="shared" si="2"/>
        <v>326</v>
      </c>
    </row>
    <row r="41" spans="1:16" x14ac:dyDescent="0.4">
      <c r="A41" s="21"/>
      <c r="B41" s="1"/>
      <c r="C41" s="1" t="s">
        <v>71</v>
      </c>
      <c r="D41" s="21">
        <v>423</v>
      </c>
      <c r="E41" s="221">
        <v>4</v>
      </c>
      <c r="F41" s="221">
        <f t="shared" si="0"/>
        <v>105.75</v>
      </c>
      <c r="G41" s="21">
        <v>349</v>
      </c>
      <c r="H41" s="21">
        <v>211</v>
      </c>
      <c r="I41" s="21">
        <v>263</v>
      </c>
      <c r="J41" s="21">
        <v>129</v>
      </c>
      <c r="K41" s="21">
        <v>14</v>
      </c>
      <c r="L41" s="221">
        <v>4</v>
      </c>
      <c r="M41" s="221">
        <f t="shared" si="1"/>
        <v>3.5</v>
      </c>
      <c r="N41" s="21">
        <v>4</v>
      </c>
      <c r="O41" s="21">
        <v>3</v>
      </c>
      <c r="P41" s="21">
        <f t="shared" si="2"/>
        <v>1065.25</v>
      </c>
    </row>
    <row r="42" spans="1:16" x14ac:dyDescent="0.4">
      <c r="A42" s="21"/>
      <c r="B42" s="1"/>
      <c r="C42" s="1" t="s">
        <v>72</v>
      </c>
      <c r="D42" s="21">
        <v>280</v>
      </c>
      <c r="E42" s="221">
        <v>4</v>
      </c>
      <c r="F42" s="221">
        <f t="shared" si="0"/>
        <v>70</v>
      </c>
      <c r="G42" s="21">
        <v>278</v>
      </c>
      <c r="H42" s="21">
        <v>327</v>
      </c>
      <c r="I42" s="21">
        <v>261</v>
      </c>
      <c r="J42" s="21">
        <v>182</v>
      </c>
      <c r="K42" s="21">
        <v>16</v>
      </c>
      <c r="L42" s="221">
        <v>4</v>
      </c>
      <c r="M42" s="221">
        <f t="shared" si="1"/>
        <v>4</v>
      </c>
      <c r="N42" s="21">
        <v>22</v>
      </c>
      <c r="O42" s="21">
        <v>6</v>
      </c>
      <c r="P42" s="21">
        <f t="shared" si="2"/>
        <v>1144</v>
      </c>
    </row>
    <row r="43" spans="1:16" x14ac:dyDescent="0.4">
      <c r="A43" s="21"/>
      <c r="B43" s="1"/>
      <c r="C43" s="1" t="s">
        <v>73</v>
      </c>
      <c r="D43" s="21">
        <v>173</v>
      </c>
      <c r="E43" s="221">
        <v>4</v>
      </c>
      <c r="F43" s="221">
        <f t="shared" si="0"/>
        <v>43.25</v>
      </c>
      <c r="G43" s="21">
        <v>81</v>
      </c>
      <c r="H43" s="21">
        <v>189</v>
      </c>
      <c r="I43" s="21">
        <v>205</v>
      </c>
      <c r="J43" s="21">
        <v>80</v>
      </c>
      <c r="K43" s="21">
        <v>0</v>
      </c>
      <c r="L43" s="221">
        <v>4</v>
      </c>
      <c r="M43" s="221">
        <f t="shared" si="1"/>
        <v>0</v>
      </c>
      <c r="N43" s="21">
        <v>25</v>
      </c>
      <c r="O43" s="21">
        <v>13</v>
      </c>
      <c r="P43" s="21">
        <f t="shared" si="2"/>
        <v>623.25</v>
      </c>
    </row>
    <row r="44" spans="1:16" x14ac:dyDescent="0.4">
      <c r="A44" s="21"/>
      <c r="B44" s="1"/>
      <c r="C44" s="1" t="s">
        <v>74</v>
      </c>
      <c r="D44" s="21">
        <v>87</v>
      </c>
      <c r="E44" s="221">
        <v>4</v>
      </c>
      <c r="F44" s="221">
        <f t="shared" si="0"/>
        <v>21.75</v>
      </c>
      <c r="G44" s="21">
        <v>49</v>
      </c>
      <c r="H44" s="21">
        <v>69</v>
      </c>
      <c r="I44" s="21">
        <v>121</v>
      </c>
      <c r="J44" s="21">
        <v>41</v>
      </c>
      <c r="K44" s="21">
        <v>0</v>
      </c>
      <c r="L44" s="221">
        <v>4</v>
      </c>
      <c r="M44" s="221">
        <f t="shared" si="1"/>
        <v>0</v>
      </c>
      <c r="N44" s="21">
        <v>6</v>
      </c>
      <c r="O44" s="21">
        <v>2</v>
      </c>
      <c r="P44" s="21">
        <f t="shared" si="2"/>
        <v>307.75</v>
      </c>
    </row>
    <row r="45" spans="1:16" x14ac:dyDescent="0.4">
      <c r="A45" s="21"/>
      <c r="B45" s="1"/>
      <c r="C45" s="1" t="s">
        <v>75</v>
      </c>
      <c r="D45" s="21">
        <v>283</v>
      </c>
      <c r="E45" s="221">
        <v>4</v>
      </c>
      <c r="F45" s="221">
        <f t="shared" si="0"/>
        <v>70.75</v>
      </c>
      <c r="G45" s="21">
        <v>131</v>
      </c>
      <c r="H45" s="21">
        <v>226</v>
      </c>
      <c r="I45" s="21">
        <v>77</v>
      </c>
      <c r="J45" s="21">
        <v>50</v>
      </c>
      <c r="K45" s="21">
        <v>11</v>
      </c>
      <c r="L45" s="221">
        <v>4</v>
      </c>
      <c r="M45" s="221">
        <f t="shared" si="1"/>
        <v>2.75</v>
      </c>
      <c r="N45" s="21">
        <v>13</v>
      </c>
      <c r="O45" s="21">
        <v>12</v>
      </c>
      <c r="P45" s="21">
        <f t="shared" si="2"/>
        <v>570.5</v>
      </c>
    </row>
    <row r="46" spans="1:16" x14ac:dyDescent="0.4">
      <c r="A46" s="21"/>
      <c r="B46" s="1"/>
      <c r="C46" s="1" t="s">
        <v>76</v>
      </c>
      <c r="D46" s="21">
        <v>60</v>
      </c>
      <c r="E46" s="221">
        <v>4</v>
      </c>
      <c r="F46" s="221">
        <f t="shared" si="0"/>
        <v>15</v>
      </c>
      <c r="G46" s="21">
        <v>3</v>
      </c>
      <c r="H46" s="21">
        <v>32</v>
      </c>
      <c r="I46" s="21">
        <v>26</v>
      </c>
      <c r="J46" s="21">
        <v>37</v>
      </c>
      <c r="K46" s="21">
        <v>2</v>
      </c>
      <c r="L46" s="221">
        <v>4</v>
      </c>
      <c r="M46" s="221">
        <f t="shared" si="1"/>
        <v>0.5</v>
      </c>
      <c r="N46" s="21">
        <v>0</v>
      </c>
      <c r="O46" s="21">
        <v>10</v>
      </c>
      <c r="P46" s="21">
        <f t="shared" si="2"/>
        <v>113.5</v>
      </c>
    </row>
    <row r="47" spans="1:16" x14ac:dyDescent="0.4">
      <c r="A47" s="21"/>
      <c r="B47" s="57"/>
      <c r="C47" s="1" t="s">
        <v>77</v>
      </c>
      <c r="D47" s="21">
        <v>150</v>
      </c>
      <c r="E47" s="221">
        <v>4</v>
      </c>
      <c r="F47" s="221">
        <f t="shared" si="0"/>
        <v>37.5</v>
      </c>
      <c r="G47" s="21">
        <v>22</v>
      </c>
      <c r="H47" s="21">
        <v>36</v>
      </c>
      <c r="I47" s="21">
        <v>54</v>
      </c>
      <c r="J47" s="21">
        <v>31</v>
      </c>
      <c r="K47" s="21">
        <v>1</v>
      </c>
      <c r="L47" s="221">
        <v>4</v>
      </c>
      <c r="M47" s="221">
        <f t="shared" si="1"/>
        <v>0.25</v>
      </c>
      <c r="N47" s="21">
        <v>1</v>
      </c>
      <c r="O47" s="21">
        <v>5</v>
      </c>
      <c r="P47" s="21">
        <f t="shared" si="2"/>
        <v>181.75</v>
      </c>
    </row>
    <row r="48" spans="1:16" s="290" customFormat="1" x14ac:dyDescent="0.4">
      <c r="A48" s="303">
        <v>3</v>
      </c>
      <c r="B48" s="308" t="s">
        <v>24</v>
      </c>
      <c r="C48" s="304" t="s">
        <v>63</v>
      </c>
      <c r="D48" s="261">
        <f>SUM(D34:D47)</f>
        <v>3272</v>
      </c>
      <c r="E48" s="221">
        <v>4</v>
      </c>
      <c r="F48" s="289">
        <f t="shared" si="0"/>
        <v>818</v>
      </c>
      <c r="G48" s="288">
        <f t="shared" ref="G48:J48" si="6">SUM(G34:G47)</f>
        <v>3230</v>
      </c>
      <c r="H48" s="288">
        <f t="shared" si="6"/>
        <v>2476</v>
      </c>
      <c r="I48" s="288">
        <f t="shared" si="6"/>
        <v>3176</v>
      </c>
      <c r="J48" s="288">
        <f t="shared" si="6"/>
        <v>1281</v>
      </c>
      <c r="K48" s="256">
        <f>SUM(K34:K47)</f>
        <v>282</v>
      </c>
      <c r="L48" s="221">
        <v>4</v>
      </c>
      <c r="M48" s="289">
        <f t="shared" si="1"/>
        <v>70.5</v>
      </c>
      <c r="N48" s="288">
        <f t="shared" ref="N48:O48" si="7">SUM(N34:N47)</f>
        <v>129</v>
      </c>
      <c r="O48" s="288">
        <f t="shared" si="7"/>
        <v>120</v>
      </c>
      <c r="P48" s="288">
        <f t="shared" si="2"/>
        <v>11180.5</v>
      </c>
    </row>
    <row r="49" spans="1:16" x14ac:dyDescent="0.4">
      <c r="A49" s="21"/>
      <c r="B49" s="54"/>
      <c r="C49" s="1" t="s">
        <v>79</v>
      </c>
      <c r="D49" s="21">
        <v>423</v>
      </c>
      <c r="E49" s="221">
        <v>4</v>
      </c>
      <c r="F49" s="221">
        <f t="shared" si="0"/>
        <v>105.75</v>
      </c>
      <c r="G49" s="21">
        <v>184</v>
      </c>
      <c r="H49" s="21">
        <v>241</v>
      </c>
      <c r="I49" s="21">
        <v>381</v>
      </c>
      <c r="J49" s="21">
        <v>206</v>
      </c>
      <c r="K49" s="21">
        <v>4</v>
      </c>
      <c r="L49" s="221">
        <v>4</v>
      </c>
      <c r="M49" s="221">
        <f t="shared" si="1"/>
        <v>1</v>
      </c>
      <c r="N49" s="21">
        <v>16</v>
      </c>
      <c r="O49" s="21">
        <v>20</v>
      </c>
      <c r="P49" s="21">
        <f t="shared" si="2"/>
        <v>1134.75</v>
      </c>
    </row>
    <row r="50" spans="1:16" x14ac:dyDescent="0.4">
      <c r="A50" s="21"/>
      <c r="B50" s="1"/>
      <c r="C50" s="1" t="s">
        <v>80</v>
      </c>
      <c r="D50" s="21">
        <v>122</v>
      </c>
      <c r="E50" s="221">
        <v>4</v>
      </c>
      <c r="F50" s="221">
        <f t="shared" si="0"/>
        <v>30.5</v>
      </c>
      <c r="G50" s="21">
        <v>157</v>
      </c>
      <c r="H50" s="21">
        <v>91</v>
      </c>
      <c r="I50" s="21">
        <v>114</v>
      </c>
      <c r="J50" s="21">
        <v>78</v>
      </c>
      <c r="K50" s="21">
        <v>9</v>
      </c>
      <c r="L50" s="221">
        <v>4</v>
      </c>
      <c r="M50" s="221">
        <f t="shared" si="1"/>
        <v>2.25</v>
      </c>
      <c r="N50" s="21">
        <v>0</v>
      </c>
      <c r="O50" s="21">
        <v>22</v>
      </c>
      <c r="P50" s="21">
        <f t="shared" si="2"/>
        <v>472.75</v>
      </c>
    </row>
    <row r="51" spans="1:16" x14ac:dyDescent="0.4">
      <c r="A51" s="21"/>
      <c r="B51" s="1"/>
      <c r="C51" s="1" t="s">
        <v>81</v>
      </c>
      <c r="D51" s="21">
        <v>305</v>
      </c>
      <c r="E51" s="221">
        <v>4</v>
      </c>
      <c r="F51" s="221">
        <f t="shared" si="0"/>
        <v>76.25</v>
      </c>
      <c r="G51" s="21">
        <v>526</v>
      </c>
      <c r="H51" s="21">
        <v>712</v>
      </c>
      <c r="I51" s="21">
        <v>15</v>
      </c>
      <c r="J51" s="21">
        <v>104</v>
      </c>
      <c r="K51" s="21">
        <v>17</v>
      </c>
      <c r="L51" s="221">
        <v>4</v>
      </c>
      <c r="M51" s="221">
        <f t="shared" si="1"/>
        <v>4.25</v>
      </c>
      <c r="N51" s="21">
        <v>37</v>
      </c>
      <c r="O51" s="21">
        <v>37</v>
      </c>
      <c r="P51" s="21">
        <f t="shared" si="2"/>
        <v>1474.5</v>
      </c>
    </row>
    <row r="52" spans="1:16" x14ac:dyDescent="0.4">
      <c r="A52" s="21"/>
      <c r="B52" s="1"/>
      <c r="C52" s="1" t="s">
        <v>82</v>
      </c>
      <c r="D52" s="21">
        <v>241</v>
      </c>
      <c r="E52" s="221">
        <v>4</v>
      </c>
      <c r="F52" s="221">
        <f t="shared" si="0"/>
        <v>60.25</v>
      </c>
      <c r="G52" s="21">
        <v>96</v>
      </c>
      <c r="H52" s="21">
        <v>277</v>
      </c>
      <c r="I52" s="21">
        <v>110</v>
      </c>
      <c r="J52" s="21">
        <v>86</v>
      </c>
      <c r="K52" s="21">
        <v>377</v>
      </c>
      <c r="L52" s="221">
        <v>4</v>
      </c>
      <c r="M52" s="221">
        <f t="shared" si="1"/>
        <v>94.25</v>
      </c>
      <c r="N52" s="21">
        <v>19</v>
      </c>
      <c r="O52" s="21">
        <v>16</v>
      </c>
      <c r="P52" s="21">
        <f t="shared" si="2"/>
        <v>742.5</v>
      </c>
    </row>
    <row r="53" spans="1:16" x14ac:dyDescent="0.4">
      <c r="A53" s="21"/>
      <c r="B53" s="1"/>
      <c r="C53" s="1" t="s">
        <v>83</v>
      </c>
      <c r="D53" s="21">
        <v>110</v>
      </c>
      <c r="E53" s="221">
        <v>4</v>
      </c>
      <c r="F53" s="221">
        <f t="shared" si="0"/>
        <v>27.5</v>
      </c>
      <c r="G53" s="21">
        <v>36</v>
      </c>
      <c r="H53" s="21">
        <v>96</v>
      </c>
      <c r="I53" s="21">
        <v>97</v>
      </c>
      <c r="J53" s="21">
        <v>28</v>
      </c>
      <c r="K53" s="21">
        <v>0</v>
      </c>
      <c r="L53" s="221">
        <v>4</v>
      </c>
      <c r="M53" s="221">
        <f t="shared" si="1"/>
        <v>0</v>
      </c>
      <c r="N53" s="21">
        <v>2</v>
      </c>
      <c r="O53" s="21">
        <v>0</v>
      </c>
      <c r="P53" s="21">
        <f t="shared" si="2"/>
        <v>286.5</v>
      </c>
    </row>
    <row r="54" spans="1:16" x14ac:dyDescent="0.4">
      <c r="A54" s="21"/>
      <c r="B54" s="1"/>
      <c r="C54" s="1" t="s">
        <v>84</v>
      </c>
      <c r="D54" s="21">
        <v>52</v>
      </c>
      <c r="E54" s="221">
        <v>4</v>
      </c>
      <c r="F54" s="221">
        <f t="shared" si="0"/>
        <v>13</v>
      </c>
      <c r="G54" s="21">
        <v>37</v>
      </c>
      <c r="H54" s="21">
        <v>76</v>
      </c>
      <c r="I54" s="21">
        <v>35</v>
      </c>
      <c r="J54" s="21">
        <v>29</v>
      </c>
      <c r="K54" s="21">
        <v>0</v>
      </c>
      <c r="L54" s="221">
        <v>4</v>
      </c>
      <c r="M54" s="221">
        <f t="shared" si="1"/>
        <v>0</v>
      </c>
      <c r="N54" s="21">
        <v>8</v>
      </c>
      <c r="O54" s="21">
        <v>3</v>
      </c>
      <c r="P54" s="21">
        <f t="shared" si="2"/>
        <v>198</v>
      </c>
    </row>
    <row r="55" spans="1:16" x14ac:dyDescent="0.4">
      <c r="A55" s="21"/>
      <c r="B55" s="1"/>
      <c r="C55" s="1" t="s">
        <v>85</v>
      </c>
      <c r="D55" s="21">
        <v>112</v>
      </c>
      <c r="E55" s="221">
        <v>4</v>
      </c>
      <c r="F55" s="221">
        <f t="shared" si="0"/>
        <v>28</v>
      </c>
      <c r="G55" s="21">
        <v>5</v>
      </c>
      <c r="H55" s="21">
        <v>57</v>
      </c>
      <c r="I55" s="21">
        <v>31</v>
      </c>
      <c r="J55" s="21">
        <v>22</v>
      </c>
      <c r="K55" s="21">
        <v>1</v>
      </c>
      <c r="L55" s="221">
        <v>4</v>
      </c>
      <c r="M55" s="221">
        <f t="shared" si="1"/>
        <v>0.25</v>
      </c>
      <c r="N55" s="21">
        <v>4</v>
      </c>
      <c r="O55" s="21">
        <v>3</v>
      </c>
      <c r="P55" s="21">
        <f t="shared" si="2"/>
        <v>147.25</v>
      </c>
    </row>
    <row r="56" spans="1:16" x14ac:dyDescent="0.4">
      <c r="A56" s="21"/>
      <c r="B56" s="1"/>
      <c r="C56" s="1" t="s">
        <v>86</v>
      </c>
      <c r="D56" s="21">
        <v>117</v>
      </c>
      <c r="E56" s="221">
        <v>4</v>
      </c>
      <c r="F56" s="221">
        <f t="shared" si="0"/>
        <v>29.25</v>
      </c>
      <c r="G56" s="21">
        <v>18</v>
      </c>
      <c r="H56" s="21">
        <v>148</v>
      </c>
      <c r="I56" s="21">
        <v>49</v>
      </c>
      <c r="J56" s="21">
        <v>19</v>
      </c>
      <c r="K56" s="21">
        <v>6</v>
      </c>
      <c r="L56" s="221">
        <v>4</v>
      </c>
      <c r="M56" s="221">
        <f t="shared" si="1"/>
        <v>1.5</v>
      </c>
      <c r="N56" s="21">
        <v>6</v>
      </c>
      <c r="O56" s="21">
        <v>22</v>
      </c>
      <c r="P56" s="21">
        <f t="shared" si="2"/>
        <v>270.75</v>
      </c>
    </row>
    <row r="57" spans="1:16" x14ac:dyDescent="0.4">
      <c r="A57" s="21"/>
      <c r="B57" s="1"/>
      <c r="C57" s="1" t="s">
        <v>87</v>
      </c>
      <c r="D57" s="21">
        <v>61</v>
      </c>
      <c r="E57" s="221">
        <v>4</v>
      </c>
      <c r="F57" s="221">
        <f t="shared" si="0"/>
        <v>15.25</v>
      </c>
      <c r="G57" s="21">
        <v>61</v>
      </c>
      <c r="H57" s="21">
        <v>145</v>
      </c>
      <c r="I57" s="21">
        <v>90</v>
      </c>
      <c r="J57" s="21">
        <v>77</v>
      </c>
      <c r="K57" s="21">
        <v>10</v>
      </c>
      <c r="L57" s="221">
        <v>4</v>
      </c>
      <c r="M57" s="221">
        <f t="shared" si="1"/>
        <v>2.5</v>
      </c>
      <c r="N57" s="21">
        <v>7</v>
      </c>
      <c r="O57" s="21">
        <v>4</v>
      </c>
      <c r="P57" s="21">
        <f t="shared" si="2"/>
        <v>397.75</v>
      </c>
    </row>
    <row r="58" spans="1:16" x14ac:dyDescent="0.4">
      <c r="A58" s="21"/>
      <c r="B58" s="1"/>
      <c r="C58" s="1" t="s">
        <v>88</v>
      </c>
      <c r="D58" s="21">
        <v>34</v>
      </c>
      <c r="E58" s="221">
        <v>4</v>
      </c>
      <c r="F58" s="221">
        <f t="shared" si="0"/>
        <v>8.5</v>
      </c>
      <c r="G58" s="21">
        <v>14</v>
      </c>
      <c r="H58" s="21">
        <v>18</v>
      </c>
      <c r="I58" s="21">
        <v>50</v>
      </c>
      <c r="J58" s="21">
        <v>8</v>
      </c>
      <c r="K58" s="21">
        <v>0</v>
      </c>
      <c r="L58" s="221">
        <v>4</v>
      </c>
      <c r="M58" s="221">
        <f t="shared" si="1"/>
        <v>0</v>
      </c>
      <c r="N58" s="21">
        <v>0</v>
      </c>
      <c r="O58" s="21">
        <v>13</v>
      </c>
      <c r="P58" s="21">
        <f t="shared" si="2"/>
        <v>98.5</v>
      </c>
    </row>
    <row r="59" spans="1:16" x14ac:dyDescent="0.4">
      <c r="A59" s="21"/>
      <c r="B59" s="1"/>
      <c r="C59" s="1" t="s">
        <v>89</v>
      </c>
      <c r="D59" s="21">
        <v>112</v>
      </c>
      <c r="E59" s="221">
        <v>4</v>
      </c>
      <c r="F59" s="221">
        <f t="shared" si="0"/>
        <v>28</v>
      </c>
      <c r="G59" s="21">
        <v>35</v>
      </c>
      <c r="H59" s="21">
        <v>6</v>
      </c>
      <c r="I59" s="21">
        <v>12</v>
      </c>
      <c r="J59" s="21">
        <v>77</v>
      </c>
      <c r="K59" s="21">
        <v>2</v>
      </c>
      <c r="L59" s="221">
        <v>4</v>
      </c>
      <c r="M59" s="221">
        <f t="shared" si="1"/>
        <v>0.5</v>
      </c>
      <c r="N59" s="21">
        <v>7</v>
      </c>
      <c r="O59" s="21">
        <v>3</v>
      </c>
      <c r="P59" s="21">
        <f t="shared" si="2"/>
        <v>165.5</v>
      </c>
    </row>
    <row r="60" spans="1:16" x14ac:dyDescent="0.4">
      <c r="A60" s="21"/>
      <c r="B60" s="1"/>
      <c r="C60" s="1" t="s">
        <v>90</v>
      </c>
      <c r="D60" s="21">
        <v>42</v>
      </c>
      <c r="E60" s="221">
        <v>4</v>
      </c>
      <c r="F60" s="221">
        <f t="shared" si="0"/>
        <v>10.5</v>
      </c>
      <c r="G60" s="21">
        <v>51</v>
      </c>
      <c r="H60" s="21">
        <v>29</v>
      </c>
      <c r="I60" s="21">
        <v>45</v>
      </c>
      <c r="J60" s="21">
        <v>3</v>
      </c>
      <c r="K60" s="21">
        <v>0</v>
      </c>
      <c r="L60" s="221">
        <v>4</v>
      </c>
      <c r="M60" s="221">
        <f t="shared" si="1"/>
        <v>0</v>
      </c>
      <c r="N60" s="21">
        <v>9</v>
      </c>
      <c r="O60" s="21">
        <v>4</v>
      </c>
      <c r="P60" s="21">
        <f t="shared" si="2"/>
        <v>147.5</v>
      </c>
    </row>
    <row r="61" spans="1:16" x14ac:dyDescent="0.4">
      <c r="A61" s="21"/>
      <c r="B61" s="1"/>
      <c r="C61" s="1" t="s">
        <v>91</v>
      </c>
      <c r="D61" s="21">
        <v>44</v>
      </c>
      <c r="E61" s="221">
        <v>4</v>
      </c>
      <c r="F61" s="221">
        <f t="shared" si="0"/>
        <v>11</v>
      </c>
      <c r="G61" s="21">
        <v>6</v>
      </c>
      <c r="H61" s="21">
        <v>21</v>
      </c>
      <c r="I61" s="21">
        <v>12</v>
      </c>
      <c r="J61" s="21">
        <v>14</v>
      </c>
      <c r="K61" s="21">
        <v>33</v>
      </c>
      <c r="L61" s="221">
        <v>4</v>
      </c>
      <c r="M61" s="221">
        <f t="shared" si="1"/>
        <v>8.25</v>
      </c>
      <c r="N61" s="21">
        <v>7</v>
      </c>
      <c r="O61" s="21">
        <v>5</v>
      </c>
      <c r="P61" s="21">
        <f t="shared" si="2"/>
        <v>79.25</v>
      </c>
    </row>
    <row r="62" spans="1:16" x14ac:dyDescent="0.4">
      <c r="A62" s="21"/>
      <c r="B62" s="1"/>
      <c r="C62" s="1" t="s">
        <v>92</v>
      </c>
      <c r="D62" s="21">
        <v>113</v>
      </c>
      <c r="E62" s="221">
        <v>4</v>
      </c>
      <c r="F62" s="221">
        <f t="shared" si="0"/>
        <v>28.25</v>
      </c>
      <c r="G62" s="21">
        <v>66</v>
      </c>
      <c r="H62" s="21">
        <v>60</v>
      </c>
      <c r="I62" s="21">
        <v>53</v>
      </c>
      <c r="J62" s="21">
        <v>51</v>
      </c>
      <c r="K62" s="21">
        <v>36</v>
      </c>
      <c r="L62" s="221">
        <v>4</v>
      </c>
      <c r="M62" s="221">
        <f t="shared" si="1"/>
        <v>9</v>
      </c>
      <c r="N62" s="21">
        <v>0</v>
      </c>
      <c r="O62" s="21">
        <v>9</v>
      </c>
      <c r="P62" s="21">
        <f t="shared" si="2"/>
        <v>267.25</v>
      </c>
    </row>
    <row r="63" spans="1:16" x14ac:dyDescent="0.4">
      <c r="A63" s="21"/>
      <c r="B63" s="1"/>
      <c r="C63" s="1" t="s">
        <v>93</v>
      </c>
      <c r="D63" s="21">
        <v>60</v>
      </c>
      <c r="E63" s="221">
        <v>4</v>
      </c>
      <c r="F63" s="221">
        <f t="shared" si="0"/>
        <v>15</v>
      </c>
      <c r="G63" s="21">
        <v>21</v>
      </c>
      <c r="H63" s="21">
        <v>63</v>
      </c>
      <c r="I63" s="21">
        <v>30</v>
      </c>
      <c r="J63" s="21">
        <v>29</v>
      </c>
      <c r="K63" s="21">
        <v>5</v>
      </c>
      <c r="L63" s="221">
        <v>4</v>
      </c>
      <c r="M63" s="221">
        <f t="shared" si="1"/>
        <v>1.25</v>
      </c>
      <c r="N63" s="21">
        <v>3</v>
      </c>
      <c r="O63" s="21">
        <v>2</v>
      </c>
      <c r="P63" s="21">
        <f t="shared" si="2"/>
        <v>162.25</v>
      </c>
    </row>
    <row r="64" spans="1:16" x14ac:dyDescent="0.4">
      <c r="A64" s="21"/>
      <c r="B64" s="1"/>
      <c r="C64" s="1" t="s">
        <v>94</v>
      </c>
      <c r="D64" s="21">
        <v>38</v>
      </c>
      <c r="E64" s="221">
        <v>4</v>
      </c>
      <c r="F64" s="221">
        <f t="shared" si="0"/>
        <v>9.5</v>
      </c>
      <c r="G64" s="21">
        <v>3</v>
      </c>
      <c r="H64" s="21">
        <v>50</v>
      </c>
      <c r="I64" s="21">
        <v>0</v>
      </c>
      <c r="J64" s="21">
        <v>0</v>
      </c>
      <c r="K64" s="21">
        <v>0</v>
      </c>
      <c r="L64" s="221">
        <v>4</v>
      </c>
      <c r="M64" s="221">
        <f t="shared" si="1"/>
        <v>0</v>
      </c>
      <c r="N64" s="21">
        <v>2</v>
      </c>
      <c r="O64" s="21">
        <v>4</v>
      </c>
      <c r="P64" s="21">
        <f t="shared" si="2"/>
        <v>64.5</v>
      </c>
    </row>
    <row r="65" spans="1:16" x14ac:dyDescent="0.4">
      <c r="A65" s="21"/>
      <c r="B65" s="1"/>
      <c r="C65" s="1" t="s">
        <v>95</v>
      </c>
      <c r="D65" s="21">
        <v>12</v>
      </c>
      <c r="E65" s="221">
        <v>4</v>
      </c>
      <c r="F65" s="221">
        <f t="shared" si="0"/>
        <v>3</v>
      </c>
      <c r="G65" s="21">
        <v>0</v>
      </c>
      <c r="H65" s="21">
        <v>34</v>
      </c>
      <c r="I65" s="21">
        <v>28</v>
      </c>
      <c r="J65" s="21">
        <v>0</v>
      </c>
      <c r="K65" s="21">
        <v>0</v>
      </c>
      <c r="L65" s="221">
        <v>4</v>
      </c>
      <c r="M65" s="221">
        <f t="shared" si="1"/>
        <v>0</v>
      </c>
      <c r="N65" s="21">
        <v>0</v>
      </c>
      <c r="O65" s="21">
        <v>1</v>
      </c>
      <c r="P65" s="21">
        <f t="shared" si="2"/>
        <v>65</v>
      </c>
    </row>
    <row r="66" spans="1:16" x14ac:dyDescent="0.4">
      <c r="A66" s="21"/>
      <c r="B66" s="1"/>
      <c r="C66" s="1" t="s">
        <v>96</v>
      </c>
      <c r="D66" s="21">
        <v>82</v>
      </c>
      <c r="E66" s="221">
        <v>4</v>
      </c>
      <c r="F66" s="221">
        <f t="shared" si="0"/>
        <v>20.5</v>
      </c>
      <c r="G66" s="21">
        <v>7</v>
      </c>
      <c r="H66" s="21">
        <v>179</v>
      </c>
      <c r="I66" s="21">
        <v>67</v>
      </c>
      <c r="J66" s="21">
        <v>33</v>
      </c>
      <c r="K66" s="21">
        <v>65</v>
      </c>
      <c r="L66" s="221">
        <v>4</v>
      </c>
      <c r="M66" s="221">
        <f t="shared" si="1"/>
        <v>16.25</v>
      </c>
      <c r="N66" s="21">
        <v>4</v>
      </c>
      <c r="O66" s="21">
        <v>3</v>
      </c>
      <c r="P66" s="21">
        <f t="shared" si="2"/>
        <v>326.75</v>
      </c>
    </row>
    <row r="67" spans="1:16" x14ac:dyDescent="0.4">
      <c r="A67" s="21"/>
      <c r="B67" s="1"/>
      <c r="C67" s="1" t="s">
        <v>97</v>
      </c>
      <c r="D67" s="21">
        <v>135</v>
      </c>
      <c r="E67" s="221">
        <v>4</v>
      </c>
      <c r="F67" s="221">
        <f t="shared" si="0"/>
        <v>33.75</v>
      </c>
      <c r="G67" s="21">
        <v>1</v>
      </c>
      <c r="H67" s="21">
        <v>129</v>
      </c>
      <c r="I67" s="21">
        <v>11</v>
      </c>
      <c r="J67" s="21">
        <v>2</v>
      </c>
      <c r="K67" s="21">
        <v>1</v>
      </c>
      <c r="L67" s="221">
        <v>4</v>
      </c>
      <c r="M67" s="221">
        <f t="shared" si="1"/>
        <v>0.25</v>
      </c>
      <c r="N67" s="21">
        <v>9</v>
      </c>
      <c r="O67" s="21">
        <v>6</v>
      </c>
      <c r="P67" s="21">
        <f t="shared" si="2"/>
        <v>186</v>
      </c>
    </row>
    <row r="68" spans="1:16" x14ac:dyDescent="0.4">
      <c r="A68" s="21"/>
      <c r="B68" s="1"/>
      <c r="C68" s="1" t="s">
        <v>98</v>
      </c>
      <c r="D68" s="21">
        <v>55</v>
      </c>
      <c r="E68" s="221">
        <v>4</v>
      </c>
      <c r="F68" s="221">
        <f t="shared" si="0"/>
        <v>13.75</v>
      </c>
      <c r="G68" s="21">
        <v>30</v>
      </c>
      <c r="H68" s="21">
        <v>65</v>
      </c>
      <c r="I68" s="21">
        <v>32</v>
      </c>
      <c r="J68" s="21">
        <v>45</v>
      </c>
      <c r="K68" s="21">
        <v>0</v>
      </c>
      <c r="L68" s="221">
        <v>4</v>
      </c>
      <c r="M68" s="221">
        <f t="shared" si="1"/>
        <v>0</v>
      </c>
      <c r="N68" s="21">
        <v>5</v>
      </c>
      <c r="O68" s="21">
        <v>5</v>
      </c>
      <c r="P68" s="21">
        <f t="shared" si="2"/>
        <v>190.75</v>
      </c>
    </row>
    <row r="69" spans="1:16" x14ac:dyDescent="0.4">
      <c r="A69" s="21"/>
      <c r="B69" s="1"/>
      <c r="C69" s="1" t="s">
        <v>99</v>
      </c>
      <c r="D69" s="21">
        <v>14</v>
      </c>
      <c r="E69" s="221">
        <v>4</v>
      </c>
      <c r="F69" s="221">
        <f t="shared" si="0"/>
        <v>3.5</v>
      </c>
      <c r="G69" s="21">
        <v>1</v>
      </c>
      <c r="H69" s="21">
        <v>10</v>
      </c>
      <c r="I69" s="21">
        <v>10</v>
      </c>
      <c r="J69" s="21">
        <v>24</v>
      </c>
      <c r="K69" s="21">
        <v>1</v>
      </c>
      <c r="L69" s="221">
        <v>4</v>
      </c>
      <c r="M69" s="221">
        <f t="shared" si="1"/>
        <v>0.25</v>
      </c>
      <c r="N69" s="21">
        <v>0</v>
      </c>
      <c r="O69" s="21">
        <v>1</v>
      </c>
      <c r="P69" s="21">
        <f t="shared" si="2"/>
        <v>48.75</v>
      </c>
    </row>
    <row r="70" spans="1:16" x14ac:dyDescent="0.4">
      <c r="A70" s="21"/>
      <c r="B70" s="1"/>
      <c r="C70" s="1" t="s">
        <v>100</v>
      </c>
      <c r="D70" s="21">
        <v>28</v>
      </c>
      <c r="E70" s="221">
        <v>4</v>
      </c>
      <c r="F70" s="221">
        <f t="shared" si="0"/>
        <v>7</v>
      </c>
      <c r="G70" s="21">
        <v>12</v>
      </c>
      <c r="H70" s="21">
        <v>20</v>
      </c>
      <c r="I70" s="21">
        <v>15</v>
      </c>
      <c r="J70" s="21">
        <v>6</v>
      </c>
      <c r="K70" s="21">
        <v>0</v>
      </c>
      <c r="L70" s="221">
        <v>4</v>
      </c>
      <c r="M70" s="221">
        <f t="shared" si="1"/>
        <v>0</v>
      </c>
      <c r="N70" s="21">
        <v>3</v>
      </c>
      <c r="O70" s="21">
        <v>1</v>
      </c>
      <c r="P70" s="21">
        <f t="shared" si="2"/>
        <v>63</v>
      </c>
    </row>
    <row r="71" spans="1:16" x14ac:dyDescent="0.4">
      <c r="A71" s="21"/>
      <c r="B71" s="1"/>
      <c r="C71" s="1" t="s">
        <v>101</v>
      </c>
      <c r="D71" s="21">
        <v>17</v>
      </c>
      <c r="E71" s="221">
        <v>4</v>
      </c>
      <c r="F71" s="221">
        <f t="shared" ref="F71:F134" si="8">D71/E71</f>
        <v>4.25</v>
      </c>
      <c r="G71" s="21">
        <v>10</v>
      </c>
      <c r="H71" s="21">
        <v>12</v>
      </c>
      <c r="I71" s="21">
        <v>6</v>
      </c>
      <c r="J71" s="21">
        <v>7</v>
      </c>
      <c r="K71" s="21">
        <v>3</v>
      </c>
      <c r="L71" s="221">
        <v>4</v>
      </c>
      <c r="M71" s="221">
        <f t="shared" ref="M71:M134" si="9">K71/L71</f>
        <v>0.75</v>
      </c>
      <c r="N71" s="21">
        <v>1</v>
      </c>
      <c r="O71" s="21">
        <v>0</v>
      </c>
      <c r="P71" s="21">
        <f t="shared" ref="P71:P134" si="10">F71+G71+H71+I71+J71+M71+N71</f>
        <v>41</v>
      </c>
    </row>
    <row r="72" spans="1:16" x14ac:dyDescent="0.4">
      <c r="A72" s="21"/>
      <c r="B72" s="1"/>
      <c r="C72" s="1" t="s">
        <v>102</v>
      </c>
      <c r="D72" s="21">
        <v>12</v>
      </c>
      <c r="E72" s="221">
        <v>4</v>
      </c>
      <c r="F72" s="221">
        <f t="shared" si="8"/>
        <v>3</v>
      </c>
      <c r="G72" s="21">
        <v>13</v>
      </c>
      <c r="H72" s="21">
        <v>27</v>
      </c>
      <c r="I72" s="21">
        <v>7</v>
      </c>
      <c r="J72" s="21">
        <v>11</v>
      </c>
      <c r="K72" s="21">
        <v>4</v>
      </c>
      <c r="L72" s="221">
        <v>4</v>
      </c>
      <c r="M72" s="221">
        <f t="shared" si="9"/>
        <v>1</v>
      </c>
      <c r="N72" s="21">
        <v>0</v>
      </c>
      <c r="O72" s="21">
        <v>1</v>
      </c>
      <c r="P72" s="21">
        <f t="shared" si="10"/>
        <v>62</v>
      </c>
    </row>
    <row r="73" spans="1:16" x14ac:dyDescent="0.4">
      <c r="A73" s="21"/>
      <c r="B73" s="1"/>
      <c r="C73" s="1" t="s">
        <v>103</v>
      </c>
      <c r="D73" s="21">
        <v>18</v>
      </c>
      <c r="E73" s="221">
        <v>4</v>
      </c>
      <c r="F73" s="221">
        <f t="shared" si="8"/>
        <v>4.5</v>
      </c>
      <c r="G73" s="21">
        <v>0</v>
      </c>
      <c r="H73" s="21">
        <v>14</v>
      </c>
      <c r="I73" s="21">
        <v>2</v>
      </c>
      <c r="J73" s="21">
        <v>4</v>
      </c>
      <c r="K73" s="21">
        <v>0</v>
      </c>
      <c r="L73" s="221">
        <v>4</v>
      </c>
      <c r="M73" s="221">
        <f t="shared" si="9"/>
        <v>0</v>
      </c>
      <c r="N73" s="21">
        <v>1</v>
      </c>
      <c r="O73" s="21">
        <v>0</v>
      </c>
      <c r="P73" s="21">
        <f t="shared" si="10"/>
        <v>25.5</v>
      </c>
    </row>
    <row r="74" spans="1:16" x14ac:dyDescent="0.4">
      <c r="A74" s="21"/>
      <c r="B74" s="57"/>
      <c r="C74" s="1" t="s">
        <v>104</v>
      </c>
      <c r="D74" s="21">
        <v>51</v>
      </c>
      <c r="E74" s="221">
        <v>4</v>
      </c>
      <c r="F74" s="221">
        <f t="shared" si="8"/>
        <v>12.75</v>
      </c>
      <c r="G74" s="21">
        <v>22</v>
      </c>
      <c r="H74" s="21">
        <v>6</v>
      </c>
      <c r="I74" s="21">
        <v>80</v>
      </c>
      <c r="J74" s="21">
        <v>13</v>
      </c>
      <c r="K74" s="21">
        <v>0</v>
      </c>
      <c r="L74" s="221">
        <v>4</v>
      </c>
      <c r="M74" s="221">
        <f t="shared" si="9"/>
        <v>0</v>
      </c>
      <c r="N74" s="21">
        <v>3</v>
      </c>
      <c r="O74" s="21">
        <v>0</v>
      </c>
      <c r="P74" s="21">
        <f t="shared" si="10"/>
        <v>136.75</v>
      </c>
    </row>
    <row r="75" spans="1:16" s="290" customFormat="1" x14ac:dyDescent="0.4">
      <c r="A75" s="303">
        <v>4</v>
      </c>
      <c r="B75" s="308" t="s">
        <v>24</v>
      </c>
      <c r="C75" s="304" t="s">
        <v>78</v>
      </c>
      <c r="D75" s="261">
        <f>SUM(D49:D74)</f>
        <v>2410</v>
      </c>
      <c r="E75" s="221">
        <v>4</v>
      </c>
      <c r="F75" s="289">
        <f t="shared" si="8"/>
        <v>602.5</v>
      </c>
      <c r="G75" s="288">
        <f t="shared" ref="G75:J75" si="11">SUM(G49:G74)</f>
        <v>1412</v>
      </c>
      <c r="H75" s="288">
        <f t="shared" si="11"/>
        <v>2586</v>
      </c>
      <c r="I75" s="288">
        <f t="shared" si="11"/>
        <v>1382</v>
      </c>
      <c r="J75" s="288">
        <f t="shared" si="11"/>
        <v>976</v>
      </c>
      <c r="K75" s="256">
        <f>SUM(K49:K74)</f>
        <v>574</v>
      </c>
      <c r="L75" s="221">
        <v>4</v>
      </c>
      <c r="M75" s="289">
        <f t="shared" si="9"/>
        <v>143.5</v>
      </c>
      <c r="N75" s="288">
        <f t="shared" ref="N75:O75" si="12">SUM(N49:N74)</f>
        <v>153</v>
      </c>
      <c r="O75" s="288">
        <f t="shared" si="12"/>
        <v>185</v>
      </c>
      <c r="P75" s="288">
        <f t="shared" si="10"/>
        <v>7255</v>
      </c>
    </row>
    <row r="76" spans="1:16" x14ac:dyDescent="0.4">
      <c r="A76" s="21"/>
      <c r="B76" s="54"/>
      <c r="C76" s="1" t="s">
        <v>106</v>
      </c>
      <c r="D76" s="21">
        <v>170</v>
      </c>
      <c r="E76" s="221">
        <v>4</v>
      </c>
      <c r="F76" s="221">
        <f t="shared" si="8"/>
        <v>42.5</v>
      </c>
      <c r="G76" s="21">
        <v>466</v>
      </c>
      <c r="H76" s="21">
        <v>173</v>
      </c>
      <c r="I76" s="21">
        <v>94</v>
      </c>
      <c r="J76" s="21">
        <v>73</v>
      </c>
      <c r="K76" s="21">
        <v>0</v>
      </c>
      <c r="L76" s="221">
        <v>4</v>
      </c>
      <c r="M76" s="221">
        <f t="shared" si="9"/>
        <v>0</v>
      </c>
      <c r="N76" s="21">
        <v>16</v>
      </c>
      <c r="O76" s="21">
        <v>10</v>
      </c>
      <c r="P76" s="21">
        <f t="shared" si="10"/>
        <v>864.5</v>
      </c>
    </row>
    <row r="77" spans="1:16" x14ac:dyDescent="0.4">
      <c r="A77" s="21"/>
      <c r="B77" s="1"/>
      <c r="C77" s="1" t="s">
        <v>107</v>
      </c>
      <c r="D77" s="21">
        <v>131</v>
      </c>
      <c r="E77" s="221">
        <v>4</v>
      </c>
      <c r="F77" s="221">
        <f t="shared" si="8"/>
        <v>32.75</v>
      </c>
      <c r="G77" s="21">
        <v>131</v>
      </c>
      <c r="H77" s="21">
        <v>67</v>
      </c>
      <c r="I77" s="21">
        <v>9</v>
      </c>
      <c r="J77" s="21">
        <v>37</v>
      </c>
      <c r="K77" s="21">
        <v>53</v>
      </c>
      <c r="L77" s="221">
        <v>4</v>
      </c>
      <c r="M77" s="221">
        <f t="shared" si="9"/>
        <v>13.25</v>
      </c>
      <c r="N77" s="21">
        <v>25</v>
      </c>
      <c r="O77" s="21">
        <v>7</v>
      </c>
      <c r="P77" s="21">
        <f t="shared" si="10"/>
        <v>315</v>
      </c>
    </row>
    <row r="78" spans="1:16" x14ac:dyDescent="0.4">
      <c r="A78" s="21"/>
      <c r="B78" s="1"/>
      <c r="C78" s="1" t="s">
        <v>108</v>
      </c>
      <c r="D78" s="21">
        <v>80</v>
      </c>
      <c r="E78" s="221">
        <v>4</v>
      </c>
      <c r="F78" s="221">
        <f t="shared" si="8"/>
        <v>20</v>
      </c>
      <c r="G78" s="21">
        <v>183</v>
      </c>
      <c r="H78" s="21">
        <v>98</v>
      </c>
      <c r="I78" s="21">
        <v>32</v>
      </c>
      <c r="J78" s="21">
        <v>53</v>
      </c>
      <c r="K78" s="21">
        <v>136</v>
      </c>
      <c r="L78" s="221">
        <v>4</v>
      </c>
      <c r="M78" s="221">
        <f t="shared" si="9"/>
        <v>34</v>
      </c>
      <c r="N78" s="21">
        <v>12</v>
      </c>
      <c r="O78" s="21">
        <v>0</v>
      </c>
      <c r="P78" s="21">
        <f t="shared" si="10"/>
        <v>432</v>
      </c>
    </row>
    <row r="79" spans="1:16" x14ac:dyDescent="0.4">
      <c r="A79" s="21"/>
      <c r="B79" s="1"/>
      <c r="C79" s="1" t="s">
        <v>109</v>
      </c>
      <c r="D79" s="21">
        <v>65</v>
      </c>
      <c r="E79" s="221">
        <v>4</v>
      </c>
      <c r="F79" s="221">
        <f t="shared" si="8"/>
        <v>16.25</v>
      </c>
      <c r="G79" s="21">
        <v>86</v>
      </c>
      <c r="H79" s="21">
        <v>80</v>
      </c>
      <c r="I79" s="21">
        <v>57</v>
      </c>
      <c r="J79" s="21">
        <v>40</v>
      </c>
      <c r="K79" s="21">
        <v>53</v>
      </c>
      <c r="L79" s="221">
        <v>4</v>
      </c>
      <c r="M79" s="221">
        <f t="shared" si="9"/>
        <v>13.25</v>
      </c>
      <c r="N79" s="21">
        <v>2</v>
      </c>
      <c r="O79" s="21">
        <v>15</v>
      </c>
      <c r="P79" s="21">
        <f t="shared" si="10"/>
        <v>294.5</v>
      </c>
    </row>
    <row r="80" spans="1:16" x14ac:dyDescent="0.4">
      <c r="A80" s="21"/>
      <c r="B80" s="1"/>
      <c r="C80" s="1" t="s">
        <v>110</v>
      </c>
      <c r="D80" s="21">
        <v>29</v>
      </c>
      <c r="E80" s="221">
        <v>4</v>
      </c>
      <c r="F80" s="221">
        <f t="shared" si="8"/>
        <v>7.25</v>
      </c>
      <c r="G80" s="21">
        <v>24</v>
      </c>
      <c r="H80" s="21">
        <v>21</v>
      </c>
      <c r="I80" s="21">
        <v>32</v>
      </c>
      <c r="J80" s="21">
        <v>24</v>
      </c>
      <c r="K80" s="21">
        <v>0</v>
      </c>
      <c r="L80" s="221">
        <v>4</v>
      </c>
      <c r="M80" s="221">
        <f t="shared" si="9"/>
        <v>0</v>
      </c>
      <c r="N80" s="21">
        <v>1</v>
      </c>
      <c r="O80" s="21">
        <v>4</v>
      </c>
      <c r="P80" s="21">
        <f t="shared" si="10"/>
        <v>109.25</v>
      </c>
    </row>
    <row r="81" spans="1:16" x14ac:dyDescent="0.4">
      <c r="A81" s="21"/>
      <c r="B81" s="1"/>
      <c r="C81" s="1" t="s">
        <v>111</v>
      </c>
      <c r="D81" s="21">
        <v>59</v>
      </c>
      <c r="E81" s="221">
        <v>4</v>
      </c>
      <c r="F81" s="221">
        <f t="shared" si="8"/>
        <v>14.75</v>
      </c>
      <c r="G81" s="21">
        <v>30</v>
      </c>
      <c r="H81" s="21">
        <v>49</v>
      </c>
      <c r="I81" s="21">
        <v>31</v>
      </c>
      <c r="J81" s="21">
        <v>15</v>
      </c>
      <c r="K81" s="21">
        <v>4</v>
      </c>
      <c r="L81" s="221">
        <v>4</v>
      </c>
      <c r="M81" s="221">
        <f t="shared" si="9"/>
        <v>1</v>
      </c>
      <c r="N81" s="21">
        <v>0</v>
      </c>
      <c r="O81" s="21">
        <v>5</v>
      </c>
      <c r="P81" s="21">
        <f t="shared" si="10"/>
        <v>140.75</v>
      </c>
    </row>
    <row r="82" spans="1:16" x14ac:dyDescent="0.4">
      <c r="A82" s="21"/>
      <c r="B82" s="1"/>
      <c r="C82" s="1" t="s">
        <v>112</v>
      </c>
      <c r="D82" s="21">
        <v>23</v>
      </c>
      <c r="E82" s="221">
        <v>4</v>
      </c>
      <c r="F82" s="221">
        <f t="shared" si="8"/>
        <v>5.75</v>
      </c>
      <c r="G82" s="21">
        <v>15</v>
      </c>
      <c r="H82" s="21">
        <v>21</v>
      </c>
      <c r="I82" s="21">
        <v>73</v>
      </c>
      <c r="J82" s="21">
        <v>24</v>
      </c>
      <c r="K82" s="21">
        <v>0</v>
      </c>
      <c r="L82" s="221">
        <v>4</v>
      </c>
      <c r="M82" s="221">
        <f t="shared" si="9"/>
        <v>0</v>
      </c>
      <c r="N82" s="21">
        <v>4</v>
      </c>
      <c r="O82" s="21">
        <v>10</v>
      </c>
      <c r="P82" s="21">
        <f t="shared" si="10"/>
        <v>142.75</v>
      </c>
    </row>
    <row r="83" spans="1:16" x14ac:dyDescent="0.4">
      <c r="A83" s="21"/>
      <c r="B83" s="1"/>
      <c r="C83" s="1" t="s">
        <v>113</v>
      </c>
      <c r="D83" s="21">
        <v>17</v>
      </c>
      <c r="E83" s="221">
        <v>4</v>
      </c>
      <c r="F83" s="221">
        <f t="shared" si="8"/>
        <v>4.25</v>
      </c>
      <c r="G83" s="21">
        <v>13</v>
      </c>
      <c r="H83" s="21">
        <v>49</v>
      </c>
      <c r="I83" s="21">
        <v>15</v>
      </c>
      <c r="J83" s="21">
        <v>10</v>
      </c>
      <c r="K83" s="21">
        <v>0</v>
      </c>
      <c r="L83" s="221">
        <v>4</v>
      </c>
      <c r="M83" s="221">
        <f t="shared" si="9"/>
        <v>0</v>
      </c>
      <c r="N83" s="21">
        <v>0</v>
      </c>
      <c r="O83" s="21">
        <v>3</v>
      </c>
      <c r="P83" s="21">
        <f t="shared" si="10"/>
        <v>91.25</v>
      </c>
    </row>
    <row r="84" spans="1:16" x14ac:dyDescent="0.4">
      <c r="A84" s="21"/>
      <c r="B84" s="1"/>
      <c r="C84" s="1" t="s">
        <v>114</v>
      </c>
      <c r="D84" s="21">
        <v>23</v>
      </c>
      <c r="E84" s="221">
        <v>4</v>
      </c>
      <c r="F84" s="221">
        <f t="shared" si="8"/>
        <v>5.75</v>
      </c>
      <c r="G84" s="21">
        <v>29</v>
      </c>
      <c r="H84" s="21">
        <v>23</v>
      </c>
      <c r="I84" s="21">
        <v>7</v>
      </c>
      <c r="J84" s="21">
        <v>6</v>
      </c>
      <c r="K84" s="21">
        <v>2</v>
      </c>
      <c r="L84" s="221">
        <v>4</v>
      </c>
      <c r="M84" s="221">
        <f t="shared" si="9"/>
        <v>0.5</v>
      </c>
      <c r="N84" s="21">
        <v>1</v>
      </c>
      <c r="O84" s="21">
        <v>2</v>
      </c>
      <c r="P84" s="21">
        <f t="shared" si="10"/>
        <v>72.25</v>
      </c>
    </row>
    <row r="85" spans="1:16" x14ac:dyDescent="0.4">
      <c r="A85" s="21"/>
      <c r="B85" s="1"/>
      <c r="C85" s="1" t="s">
        <v>115</v>
      </c>
      <c r="D85" s="21">
        <v>17</v>
      </c>
      <c r="E85" s="221">
        <v>4</v>
      </c>
      <c r="F85" s="221">
        <f t="shared" si="8"/>
        <v>4.25</v>
      </c>
      <c r="G85" s="21">
        <v>6</v>
      </c>
      <c r="H85" s="21">
        <v>13</v>
      </c>
      <c r="I85" s="21">
        <v>11</v>
      </c>
      <c r="J85" s="21">
        <v>21</v>
      </c>
      <c r="K85" s="21">
        <v>0</v>
      </c>
      <c r="L85" s="221">
        <v>4</v>
      </c>
      <c r="M85" s="221">
        <f t="shared" si="9"/>
        <v>0</v>
      </c>
      <c r="N85" s="21">
        <v>0</v>
      </c>
      <c r="O85" s="21">
        <v>1</v>
      </c>
      <c r="P85" s="21">
        <f t="shared" si="10"/>
        <v>55.25</v>
      </c>
    </row>
    <row r="86" spans="1:16" x14ac:dyDescent="0.4">
      <c r="A86" s="21"/>
      <c r="B86" s="57"/>
      <c r="C86" s="1" t="s">
        <v>116</v>
      </c>
      <c r="D86" s="21">
        <v>27</v>
      </c>
      <c r="E86" s="221">
        <v>4</v>
      </c>
      <c r="F86" s="221">
        <f t="shared" si="8"/>
        <v>6.75</v>
      </c>
      <c r="G86" s="21">
        <v>27</v>
      </c>
      <c r="H86" s="21">
        <v>41</v>
      </c>
      <c r="I86" s="21">
        <v>32</v>
      </c>
      <c r="J86" s="21">
        <v>9</v>
      </c>
      <c r="K86" s="21">
        <v>0</v>
      </c>
      <c r="L86" s="221">
        <v>4</v>
      </c>
      <c r="M86" s="221">
        <f t="shared" si="9"/>
        <v>0</v>
      </c>
      <c r="N86" s="21">
        <v>0</v>
      </c>
      <c r="O86" s="21">
        <v>4</v>
      </c>
      <c r="P86" s="21">
        <f t="shared" si="10"/>
        <v>115.75</v>
      </c>
    </row>
    <row r="87" spans="1:16" s="290" customFormat="1" x14ac:dyDescent="0.4">
      <c r="A87" s="303">
        <v>5</v>
      </c>
      <c r="B87" s="308" t="s">
        <v>24</v>
      </c>
      <c r="C87" s="304" t="s">
        <v>105</v>
      </c>
      <c r="D87" s="261">
        <f t="shared" ref="D87:K87" si="13">SUM(D76:D86)</f>
        <v>641</v>
      </c>
      <c r="E87" s="221">
        <v>4</v>
      </c>
      <c r="F87" s="289">
        <f t="shared" si="8"/>
        <v>160.25</v>
      </c>
      <c r="G87" s="288">
        <f t="shared" si="13"/>
        <v>1010</v>
      </c>
      <c r="H87" s="288">
        <f t="shared" si="13"/>
        <v>635</v>
      </c>
      <c r="I87" s="288">
        <f t="shared" si="13"/>
        <v>393</v>
      </c>
      <c r="J87" s="288">
        <f t="shared" si="13"/>
        <v>312</v>
      </c>
      <c r="K87" s="256">
        <f t="shared" si="13"/>
        <v>248</v>
      </c>
      <c r="L87" s="221">
        <v>4</v>
      </c>
      <c r="M87" s="289">
        <f t="shared" si="9"/>
        <v>62</v>
      </c>
      <c r="N87" s="288">
        <f t="shared" ref="N87:O87" si="14">SUM(N76:N86)</f>
        <v>61</v>
      </c>
      <c r="O87" s="288">
        <f t="shared" si="14"/>
        <v>61</v>
      </c>
      <c r="P87" s="288">
        <f t="shared" si="10"/>
        <v>2633.25</v>
      </c>
    </row>
    <row r="88" spans="1:16" x14ac:dyDescent="0.4">
      <c r="A88" s="21"/>
      <c r="B88" s="54"/>
      <c r="C88" s="1" t="s">
        <v>118</v>
      </c>
      <c r="D88" s="21">
        <v>143</v>
      </c>
      <c r="E88" s="221">
        <v>4</v>
      </c>
      <c r="F88" s="221">
        <f t="shared" si="8"/>
        <v>35.75</v>
      </c>
      <c r="G88" s="21">
        <v>220</v>
      </c>
      <c r="H88" s="21">
        <v>97</v>
      </c>
      <c r="I88" s="21">
        <v>491</v>
      </c>
      <c r="J88" s="21">
        <v>186</v>
      </c>
      <c r="K88" s="21">
        <v>2</v>
      </c>
      <c r="L88" s="221">
        <v>4</v>
      </c>
      <c r="M88" s="221">
        <f t="shared" si="9"/>
        <v>0.5</v>
      </c>
      <c r="N88" s="21">
        <v>4</v>
      </c>
      <c r="O88" s="21">
        <v>27</v>
      </c>
      <c r="P88" s="21">
        <f t="shared" si="10"/>
        <v>1034.25</v>
      </c>
    </row>
    <row r="89" spans="1:16" x14ac:dyDescent="0.4">
      <c r="A89" s="21"/>
      <c r="B89" s="1"/>
      <c r="C89" s="1" t="s">
        <v>119</v>
      </c>
      <c r="D89" s="21">
        <v>62</v>
      </c>
      <c r="E89" s="221">
        <v>4</v>
      </c>
      <c r="F89" s="221">
        <f t="shared" si="8"/>
        <v>15.5</v>
      </c>
      <c r="G89" s="21">
        <v>80</v>
      </c>
      <c r="H89" s="21">
        <v>150</v>
      </c>
      <c r="I89" s="21">
        <v>80</v>
      </c>
      <c r="J89" s="21">
        <v>62</v>
      </c>
      <c r="K89" s="21">
        <v>0</v>
      </c>
      <c r="L89" s="221">
        <v>4</v>
      </c>
      <c r="M89" s="221">
        <f t="shared" si="9"/>
        <v>0</v>
      </c>
      <c r="N89" s="21">
        <v>0</v>
      </c>
      <c r="O89" s="21">
        <v>13</v>
      </c>
      <c r="P89" s="21">
        <f t="shared" si="10"/>
        <v>387.5</v>
      </c>
    </row>
    <row r="90" spans="1:16" x14ac:dyDescent="0.4">
      <c r="A90" s="21"/>
      <c r="B90" s="1"/>
      <c r="C90" s="1" t="s">
        <v>120</v>
      </c>
      <c r="D90" s="21">
        <v>28</v>
      </c>
      <c r="E90" s="221">
        <v>4</v>
      </c>
      <c r="F90" s="221">
        <f t="shared" si="8"/>
        <v>7</v>
      </c>
      <c r="G90" s="21">
        <v>22</v>
      </c>
      <c r="H90" s="21">
        <v>25</v>
      </c>
      <c r="I90" s="21">
        <v>68</v>
      </c>
      <c r="J90" s="21">
        <v>65</v>
      </c>
      <c r="K90" s="21">
        <v>0</v>
      </c>
      <c r="L90" s="221">
        <v>4</v>
      </c>
      <c r="M90" s="221">
        <f t="shared" si="9"/>
        <v>0</v>
      </c>
      <c r="N90" s="21">
        <v>5</v>
      </c>
      <c r="O90" s="21">
        <v>11</v>
      </c>
      <c r="P90" s="21">
        <f t="shared" si="10"/>
        <v>192</v>
      </c>
    </row>
    <row r="91" spans="1:16" x14ac:dyDescent="0.4">
      <c r="A91" s="21"/>
      <c r="B91" s="1"/>
      <c r="C91" s="1" t="s">
        <v>121</v>
      </c>
      <c r="D91" s="21">
        <v>34</v>
      </c>
      <c r="E91" s="221">
        <v>4</v>
      </c>
      <c r="F91" s="221">
        <f t="shared" si="8"/>
        <v>8.5</v>
      </c>
      <c r="G91" s="21">
        <v>34</v>
      </c>
      <c r="H91" s="21">
        <v>105</v>
      </c>
      <c r="I91" s="21">
        <v>132</v>
      </c>
      <c r="J91" s="21">
        <v>34</v>
      </c>
      <c r="K91" s="21">
        <v>8</v>
      </c>
      <c r="L91" s="221">
        <v>4</v>
      </c>
      <c r="M91" s="221">
        <f t="shared" si="9"/>
        <v>2</v>
      </c>
      <c r="N91" s="21">
        <v>8</v>
      </c>
      <c r="O91" s="21">
        <v>12</v>
      </c>
      <c r="P91" s="21">
        <f t="shared" si="10"/>
        <v>323.5</v>
      </c>
    </row>
    <row r="92" spans="1:16" x14ac:dyDescent="0.4">
      <c r="A92" s="21"/>
      <c r="B92" s="1"/>
      <c r="C92" s="1" t="s">
        <v>104</v>
      </c>
      <c r="D92" s="21">
        <v>28</v>
      </c>
      <c r="E92" s="221">
        <v>4</v>
      </c>
      <c r="F92" s="221">
        <f t="shared" si="8"/>
        <v>7</v>
      </c>
      <c r="G92" s="21">
        <v>1</v>
      </c>
      <c r="H92" s="21">
        <v>23</v>
      </c>
      <c r="I92" s="21">
        <v>62</v>
      </c>
      <c r="J92" s="21">
        <v>11</v>
      </c>
      <c r="K92" s="21">
        <v>2</v>
      </c>
      <c r="L92" s="221">
        <v>4</v>
      </c>
      <c r="M92" s="221">
        <f t="shared" si="9"/>
        <v>0.5</v>
      </c>
      <c r="N92" s="21">
        <v>0</v>
      </c>
      <c r="O92" s="21">
        <v>6</v>
      </c>
      <c r="P92" s="21">
        <f t="shared" si="10"/>
        <v>104.5</v>
      </c>
    </row>
    <row r="93" spans="1:16" x14ac:dyDescent="0.4">
      <c r="A93" s="21"/>
      <c r="B93" s="1"/>
      <c r="C93" s="1" t="s">
        <v>122</v>
      </c>
      <c r="D93" s="21">
        <v>45</v>
      </c>
      <c r="E93" s="221">
        <v>4</v>
      </c>
      <c r="F93" s="221">
        <f t="shared" si="8"/>
        <v>11.25</v>
      </c>
      <c r="G93" s="21">
        <v>53</v>
      </c>
      <c r="H93" s="21">
        <v>50</v>
      </c>
      <c r="I93" s="21">
        <v>143</v>
      </c>
      <c r="J93" s="21">
        <v>49</v>
      </c>
      <c r="K93" s="21">
        <v>2</v>
      </c>
      <c r="L93" s="221">
        <v>4</v>
      </c>
      <c r="M93" s="221">
        <f t="shared" si="9"/>
        <v>0.5</v>
      </c>
      <c r="N93" s="21">
        <v>0</v>
      </c>
      <c r="O93" s="21">
        <v>7</v>
      </c>
      <c r="P93" s="21">
        <f t="shared" si="10"/>
        <v>306.75</v>
      </c>
    </row>
    <row r="94" spans="1:16" x14ac:dyDescent="0.4">
      <c r="A94" s="21"/>
      <c r="B94" s="57"/>
      <c r="C94" s="1" t="s">
        <v>123</v>
      </c>
      <c r="D94" s="21">
        <v>0</v>
      </c>
      <c r="E94" s="221">
        <v>4</v>
      </c>
      <c r="F94" s="221">
        <f t="shared" si="8"/>
        <v>0</v>
      </c>
      <c r="G94" s="21">
        <v>10</v>
      </c>
      <c r="H94" s="21">
        <v>16</v>
      </c>
      <c r="I94" s="21">
        <v>26</v>
      </c>
      <c r="J94" s="21">
        <v>1</v>
      </c>
      <c r="K94" s="21">
        <v>2</v>
      </c>
      <c r="L94" s="221">
        <v>4</v>
      </c>
      <c r="M94" s="221">
        <f t="shared" si="9"/>
        <v>0.5</v>
      </c>
      <c r="N94" s="21">
        <v>2</v>
      </c>
      <c r="O94" s="21">
        <v>3</v>
      </c>
      <c r="P94" s="21">
        <f t="shared" si="10"/>
        <v>55.5</v>
      </c>
    </row>
    <row r="95" spans="1:16" s="290" customFormat="1" x14ac:dyDescent="0.4">
      <c r="A95" s="303">
        <v>6</v>
      </c>
      <c r="B95" s="308" t="s">
        <v>24</v>
      </c>
      <c r="C95" s="304" t="s">
        <v>117</v>
      </c>
      <c r="D95" s="261">
        <f>SUM(D88:D94)</f>
        <v>340</v>
      </c>
      <c r="E95" s="221">
        <v>4</v>
      </c>
      <c r="F95" s="289">
        <f t="shared" si="8"/>
        <v>85</v>
      </c>
      <c r="G95" s="288">
        <f t="shared" ref="G95:J95" si="15">SUM(G88:G94)</f>
        <v>420</v>
      </c>
      <c r="H95" s="288">
        <f t="shared" si="15"/>
        <v>466</v>
      </c>
      <c r="I95" s="288">
        <f t="shared" si="15"/>
        <v>1002</v>
      </c>
      <c r="J95" s="288">
        <f t="shared" si="15"/>
        <v>408</v>
      </c>
      <c r="K95" s="256">
        <f>SUM(K88:K94)</f>
        <v>16</v>
      </c>
      <c r="L95" s="221">
        <v>4</v>
      </c>
      <c r="M95" s="289">
        <f t="shared" si="9"/>
        <v>4</v>
      </c>
      <c r="N95" s="288">
        <f t="shared" ref="N95:O95" si="16">SUM(N88:N94)</f>
        <v>19</v>
      </c>
      <c r="O95" s="288">
        <f t="shared" si="16"/>
        <v>79</v>
      </c>
      <c r="P95" s="288">
        <f t="shared" si="10"/>
        <v>2404</v>
      </c>
    </row>
    <row r="96" spans="1:16" x14ac:dyDescent="0.4">
      <c r="A96" s="21"/>
      <c r="B96" s="54"/>
      <c r="C96" s="1" t="s">
        <v>125</v>
      </c>
      <c r="D96" s="21">
        <v>140</v>
      </c>
      <c r="E96" s="221">
        <v>4</v>
      </c>
      <c r="F96" s="221">
        <f t="shared" si="8"/>
        <v>35</v>
      </c>
      <c r="G96" s="21">
        <v>0</v>
      </c>
      <c r="H96" s="21">
        <v>65</v>
      </c>
      <c r="I96" s="21">
        <v>35</v>
      </c>
      <c r="J96" s="21">
        <v>16</v>
      </c>
      <c r="K96" s="21">
        <v>140</v>
      </c>
      <c r="L96" s="221">
        <v>4</v>
      </c>
      <c r="M96" s="221">
        <f t="shared" si="9"/>
        <v>35</v>
      </c>
      <c r="N96" s="21">
        <v>0</v>
      </c>
      <c r="O96" s="21">
        <v>116</v>
      </c>
      <c r="P96" s="21">
        <f t="shared" si="10"/>
        <v>186</v>
      </c>
    </row>
    <row r="97" spans="1:16" x14ac:dyDescent="0.4">
      <c r="A97" s="21"/>
      <c r="B97" s="1"/>
      <c r="C97" s="1" t="s">
        <v>126</v>
      </c>
      <c r="D97" s="21">
        <v>59</v>
      </c>
      <c r="E97" s="221">
        <v>4</v>
      </c>
      <c r="F97" s="221">
        <f t="shared" si="8"/>
        <v>14.75</v>
      </c>
      <c r="G97" s="21">
        <v>64</v>
      </c>
      <c r="H97" s="21">
        <v>39</v>
      </c>
      <c r="I97" s="21">
        <v>19</v>
      </c>
      <c r="J97" s="21">
        <v>15</v>
      </c>
      <c r="K97" s="21">
        <v>0</v>
      </c>
      <c r="L97" s="221">
        <v>4</v>
      </c>
      <c r="M97" s="221">
        <f t="shared" si="9"/>
        <v>0</v>
      </c>
      <c r="N97" s="21">
        <v>3</v>
      </c>
      <c r="O97" s="21">
        <v>9</v>
      </c>
      <c r="P97" s="21">
        <f t="shared" si="10"/>
        <v>154.75</v>
      </c>
    </row>
    <row r="98" spans="1:16" x14ac:dyDescent="0.4">
      <c r="A98" s="21"/>
      <c r="B98" s="1"/>
      <c r="C98" s="1" t="s">
        <v>127</v>
      </c>
      <c r="D98" s="21">
        <v>89</v>
      </c>
      <c r="E98" s="221">
        <v>4</v>
      </c>
      <c r="F98" s="221">
        <f t="shared" si="8"/>
        <v>22.25</v>
      </c>
      <c r="G98" s="21">
        <v>89</v>
      </c>
      <c r="H98" s="21">
        <v>196</v>
      </c>
      <c r="I98" s="21">
        <v>49</v>
      </c>
      <c r="J98" s="21">
        <v>123</v>
      </c>
      <c r="K98" s="21">
        <v>7</v>
      </c>
      <c r="L98" s="221">
        <v>4</v>
      </c>
      <c r="M98" s="221">
        <f t="shared" si="9"/>
        <v>1.75</v>
      </c>
      <c r="N98" s="21">
        <v>3</v>
      </c>
      <c r="O98" s="21">
        <v>14</v>
      </c>
      <c r="P98" s="21">
        <f t="shared" si="10"/>
        <v>484</v>
      </c>
    </row>
    <row r="99" spans="1:16" x14ac:dyDescent="0.4">
      <c r="A99" s="21"/>
      <c r="B99" s="1"/>
      <c r="C99" s="1" t="s">
        <v>128</v>
      </c>
      <c r="D99" s="21">
        <v>142</v>
      </c>
      <c r="E99" s="221">
        <v>4</v>
      </c>
      <c r="F99" s="221">
        <f t="shared" si="8"/>
        <v>35.5</v>
      </c>
      <c r="G99" s="21">
        <v>2</v>
      </c>
      <c r="H99" s="21">
        <v>90</v>
      </c>
      <c r="I99" s="21">
        <v>44</v>
      </c>
      <c r="J99" s="21">
        <v>32</v>
      </c>
      <c r="K99" s="21">
        <v>3</v>
      </c>
      <c r="L99" s="221">
        <v>4</v>
      </c>
      <c r="M99" s="221">
        <f t="shared" si="9"/>
        <v>0.75</v>
      </c>
      <c r="N99" s="21">
        <v>0</v>
      </c>
      <c r="O99" s="21">
        <v>14</v>
      </c>
      <c r="P99" s="21">
        <f t="shared" si="10"/>
        <v>204.25</v>
      </c>
    </row>
    <row r="100" spans="1:16" x14ac:dyDescent="0.4">
      <c r="A100" s="21"/>
      <c r="B100" s="1"/>
      <c r="C100" s="1" t="s">
        <v>129</v>
      </c>
      <c r="D100" s="21">
        <v>25</v>
      </c>
      <c r="E100" s="221">
        <v>4</v>
      </c>
      <c r="F100" s="221">
        <f t="shared" si="8"/>
        <v>6.25</v>
      </c>
      <c r="G100" s="21">
        <v>24</v>
      </c>
      <c r="H100" s="21">
        <v>73</v>
      </c>
      <c r="I100" s="21">
        <v>32</v>
      </c>
      <c r="J100" s="21">
        <v>28</v>
      </c>
      <c r="K100" s="21">
        <v>0</v>
      </c>
      <c r="L100" s="221">
        <v>4</v>
      </c>
      <c r="M100" s="221">
        <f t="shared" si="9"/>
        <v>0</v>
      </c>
      <c r="N100" s="21">
        <v>13</v>
      </c>
      <c r="O100" s="21">
        <v>13</v>
      </c>
      <c r="P100" s="21">
        <f t="shared" si="10"/>
        <v>176.25</v>
      </c>
    </row>
    <row r="101" spans="1:16" x14ac:dyDescent="0.4">
      <c r="A101" s="21"/>
      <c r="B101" s="1"/>
      <c r="C101" s="1" t="s">
        <v>130</v>
      </c>
      <c r="D101" s="21">
        <v>40</v>
      </c>
      <c r="E101" s="221">
        <v>4</v>
      </c>
      <c r="F101" s="221">
        <f t="shared" si="8"/>
        <v>10</v>
      </c>
      <c r="G101" s="21">
        <v>29</v>
      </c>
      <c r="H101" s="21">
        <v>19</v>
      </c>
      <c r="I101" s="21">
        <v>15</v>
      </c>
      <c r="J101" s="21">
        <v>21</v>
      </c>
      <c r="K101" s="21">
        <v>1</v>
      </c>
      <c r="L101" s="221">
        <v>4</v>
      </c>
      <c r="M101" s="221">
        <f t="shared" si="9"/>
        <v>0.25</v>
      </c>
      <c r="N101" s="21">
        <v>4</v>
      </c>
      <c r="O101" s="21">
        <v>10</v>
      </c>
      <c r="P101" s="21">
        <f t="shared" si="10"/>
        <v>98.25</v>
      </c>
    </row>
    <row r="102" spans="1:16" x14ac:dyDescent="0.4">
      <c r="A102" s="21"/>
      <c r="B102" s="1"/>
      <c r="C102" s="1" t="s">
        <v>131</v>
      </c>
      <c r="D102" s="21">
        <v>50</v>
      </c>
      <c r="E102" s="221">
        <v>4</v>
      </c>
      <c r="F102" s="221">
        <f t="shared" si="8"/>
        <v>12.5</v>
      </c>
      <c r="G102" s="21">
        <v>53</v>
      </c>
      <c r="H102" s="21">
        <v>80</v>
      </c>
      <c r="I102" s="21">
        <v>15</v>
      </c>
      <c r="J102" s="21">
        <v>8</v>
      </c>
      <c r="K102" s="21">
        <v>3</v>
      </c>
      <c r="L102" s="221">
        <v>4</v>
      </c>
      <c r="M102" s="221">
        <f t="shared" si="9"/>
        <v>0.75</v>
      </c>
      <c r="N102" s="21">
        <v>0</v>
      </c>
      <c r="O102" s="21">
        <v>2</v>
      </c>
      <c r="P102" s="21">
        <f t="shared" si="10"/>
        <v>169.25</v>
      </c>
    </row>
    <row r="103" spans="1:16" x14ac:dyDescent="0.4">
      <c r="A103" s="21"/>
      <c r="B103" s="1"/>
      <c r="C103" s="1" t="s">
        <v>132</v>
      </c>
      <c r="D103" s="21">
        <v>18</v>
      </c>
      <c r="E103" s="221">
        <v>4</v>
      </c>
      <c r="F103" s="221">
        <f t="shared" si="8"/>
        <v>4.5</v>
      </c>
      <c r="G103" s="21">
        <v>16</v>
      </c>
      <c r="H103" s="21">
        <v>17</v>
      </c>
      <c r="I103" s="21">
        <v>4</v>
      </c>
      <c r="J103" s="21">
        <v>0</v>
      </c>
      <c r="K103" s="21">
        <v>8</v>
      </c>
      <c r="L103" s="221">
        <v>4</v>
      </c>
      <c r="M103" s="221">
        <f t="shared" si="9"/>
        <v>2</v>
      </c>
      <c r="N103" s="21">
        <v>4</v>
      </c>
      <c r="O103" s="21">
        <v>7</v>
      </c>
      <c r="P103" s="21">
        <f t="shared" si="10"/>
        <v>47.5</v>
      </c>
    </row>
    <row r="104" spans="1:16" x14ac:dyDescent="0.4">
      <c r="A104" s="21"/>
      <c r="B104" s="1"/>
      <c r="C104" s="1" t="s">
        <v>133</v>
      </c>
      <c r="D104" s="21">
        <v>10</v>
      </c>
      <c r="E104" s="221">
        <v>4</v>
      </c>
      <c r="F104" s="221">
        <f t="shared" si="8"/>
        <v>2.5</v>
      </c>
      <c r="G104" s="21">
        <v>4</v>
      </c>
      <c r="H104" s="21">
        <v>16</v>
      </c>
      <c r="I104" s="21">
        <v>3</v>
      </c>
      <c r="J104" s="21">
        <v>1</v>
      </c>
      <c r="K104" s="21">
        <v>0</v>
      </c>
      <c r="L104" s="221">
        <v>4</v>
      </c>
      <c r="M104" s="221">
        <f t="shared" si="9"/>
        <v>0</v>
      </c>
      <c r="N104" s="21">
        <v>1</v>
      </c>
      <c r="O104" s="21">
        <v>1</v>
      </c>
      <c r="P104" s="21">
        <f t="shared" si="10"/>
        <v>27.5</v>
      </c>
    </row>
    <row r="105" spans="1:16" x14ac:dyDescent="0.4">
      <c r="A105" s="21"/>
      <c r="B105" s="1"/>
      <c r="C105" s="1" t="s">
        <v>134</v>
      </c>
      <c r="D105" s="21">
        <v>7</v>
      </c>
      <c r="E105" s="221">
        <v>4</v>
      </c>
      <c r="F105" s="221">
        <f t="shared" si="8"/>
        <v>1.75</v>
      </c>
      <c r="G105" s="21">
        <v>4</v>
      </c>
      <c r="H105" s="21">
        <v>1</v>
      </c>
      <c r="I105" s="21">
        <v>1</v>
      </c>
      <c r="J105" s="21">
        <v>1</v>
      </c>
      <c r="K105" s="21">
        <v>0</v>
      </c>
      <c r="L105" s="221">
        <v>4</v>
      </c>
      <c r="M105" s="221">
        <f t="shared" si="9"/>
        <v>0</v>
      </c>
      <c r="N105" s="21">
        <v>0</v>
      </c>
      <c r="O105" s="21">
        <v>2</v>
      </c>
      <c r="P105" s="21">
        <f t="shared" si="10"/>
        <v>8.75</v>
      </c>
    </row>
    <row r="106" spans="1:16" x14ac:dyDescent="0.4">
      <c r="A106" s="21"/>
      <c r="B106" s="1"/>
      <c r="C106" s="1" t="s">
        <v>135</v>
      </c>
      <c r="D106" s="21">
        <v>14</v>
      </c>
      <c r="E106" s="221">
        <v>4</v>
      </c>
      <c r="F106" s="221">
        <f t="shared" si="8"/>
        <v>3.5</v>
      </c>
      <c r="G106" s="21">
        <v>0</v>
      </c>
      <c r="H106" s="21">
        <v>28</v>
      </c>
      <c r="I106" s="21">
        <v>10</v>
      </c>
      <c r="J106" s="21">
        <v>10</v>
      </c>
      <c r="K106" s="21">
        <v>0</v>
      </c>
      <c r="L106" s="221">
        <v>4</v>
      </c>
      <c r="M106" s="221">
        <f t="shared" si="9"/>
        <v>0</v>
      </c>
      <c r="N106" s="21">
        <v>0</v>
      </c>
      <c r="O106" s="21">
        <v>4</v>
      </c>
      <c r="P106" s="21">
        <f t="shared" si="10"/>
        <v>51.5</v>
      </c>
    </row>
    <row r="107" spans="1:16" x14ac:dyDescent="0.4">
      <c r="A107" s="21"/>
      <c r="B107" s="1"/>
      <c r="C107" s="1" t="s">
        <v>136</v>
      </c>
      <c r="D107" s="21">
        <v>2</v>
      </c>
      <c r="E107" s="221">
        <v>4</v>
      </c>
      <c r="F107" s="221">
        <f t="shared" si="8"/>
        <v>0.5</v>
      </c>
      <c r="G107" s="21">
        <v>5</v>
      </c>
      <c r="H107" s="21">
        <v>16</v>
      </c>
      <c r="I107" s="21">
        <v>3</v>
      </c>
      <c r="J107" s="21">
        <v>3</v>
      </c>
      <c r="K107" s="21">
        <v>1</v>
      </c>
      <c r="L107" s="221">
        <v>4</v>
      </c>
      <c r="M107" s="221">
        <f t="shared" si="9"/>
        <v>0.25</v>
      </c>
      <c r="N107" s="21">
        <v>2</v>
      </c>
      <c r="O107" s="21">
        <v>0</v>
      </c>
      <c r="P107" s="21">
        <f t="shared" si="10"/>
        <v>29.75</v>
      </c>
    </row>
    <row r="108" spans="1:16" x14ac:dyDescent="0.4">
      <c r="A108" s="21"/>
      <c r="B108" s="1"/>
      <c r="C108" s="1" t="s">
        <v>137</v>
      </c>
      <c r="D108" s="21">
        <v>12</v>
      </c>
      <c r="E108" s="221">
        <v>4</v>
      </c>
      <c r="F108" s="221">
        <f t="shared" si="8"/>
        <v>3</v>
      </c>
      <c r="G108" s="21">
        <v>12</v>
      </c>
      <c r="H108" s="21">
        <v>24</v>
      </c>
      <c r="I108" s="21">
        <v>6</v>
      </c>
      <c r="J108" s="21">
        <v>19</v>
      </c>
      <c r="K108" s="21">
        <v>3</v>
      </c>
      <c r="L108" s="221">
        <v>4</v>
      </c>
      <c r="M108" s="221">
        <f t="shared" si="9"/>
        <v>0.75</v>
      </c>
      <c r="N108" s="21">
        <v>3</v>
      </c>
      <c r="O108" s="21">
        <v>2</v>
      </c>
      <c r="P108" s="21">
        <f t="shared" si="10"/>
        <v>67.75</v>
      </c>
    </row>
    <row r="109" spans="1:16" x14ac:dyDescent="0.4">
      <c r="A109" s="21"/>
      <c r="B109" s="57"/>
      <c r="C109" s="1" t="s">
        <v>138</v>
      </c>
      <c r="D109" s="21">
        <v>1</v>
      </c>
      <c r="E109" s="221">
        <v>4</v>
      </c>
      <c r="F109" s="221">
        <f t="shared" si="8"/>
        <v>0.25</v>
      </c>
      <c r="G109" s="21">
        <v>1</v>
      </c>
      <c r="H109" s="21">
        <v>4</v>
      </c>
      <c r="I109" s="21">
        <v>3</v>
      </c>
      <c r="J109" s="21">
        <v>3</v>
      </c>
      <c r="K109" s="21">
        <v>0</v>
      </c>
      <c r="L109" s="221">
        <v>4</v>
      </c>
      <c r="M109" s="221">
        <f t="shared" si="9"/>
        <v>0</v>
      </c>
      <c r="N109" s="21">
        <v>1</v>
      </c>
      <c r="O109" s="21">
        <v>0</v>
      </c>
      <c r="P109" s="21">
        <f t="shared" si="10"/>
        <v>12.25</v>
      </c>
    </row>
    <row r="110" spans="1:16" s="290" customFormat="1" x14ac:dyDescent="0.4">
      <c r="A110" s="303">
        <v>7</v>
      </c>
      <c r="B110" s="308" t="s">
        <v>24</v>
      </c>
      <c r="C110" s="304" t="s">
        <v>124</v>
      </c>
      <c r="D110" s="261">
        <f>SUM(D96:D109)</f>
        <v>609</v>
      </c>
      <c r="E110" s="221">
        <v>4</v>
      </c>
      <c r="F110" s="289">
        <f t="shared" si="8"/>
        <v>152.25</v>
      </c>
      <c r="G110" s="288">
        <f t="shared" ref="G110:J110" si="17">SUM(G96:G109)</f>
        <v>303</v>
      </c>
      <c r="H110" s="288">
        <f t="shared" si="17"/>
        <v>668</v>
      </c>
      <c r="I110" s="288">
        <f t="shared" si="17"/>
        <v>239</v>
      </c>
      <c r="J110" s="288">
        <f t="shared" si="17"/>
        <v>280</v>
      </c>
      <c r="K110" s="256">
        <f>SUM(K96:K109)</f>
        <v>166</v>
      </c>
      <c r="L110" s="221">
        <v>4</v>
      </c>
      <c r="M110" s="289">
        <f t="shared" si="9"/>
        <v>41.5</v>
      </c>
      <c r="N110" s="288">
        <f t="shared" ref="N110:O110" si="18">SUM(N96:N109)</f>
        <v>34</v>
      </c>
      <c r="O110" s="288">
        <f t="shared" si="18"/>
        <v>194</v>
      </c>
      <c r="P110" s="288">
        <f t="shared" si="10"/>
        <v>1717.75</v>
      </c>
    </row>
    <row r="111" spans="1:16" x14ac:dyDescent="0.4">
      <c r="A111" s="21"/>
      <c r="B111" s="54"/>
      <c r="C111" s="1" t="s">
        <v>140</v>
      </c>
      <c r="D111" s="21">
        <v>618</v>
      </c>
      <c r="E111" s="221">
        <v>4</v>
      </c>
      <c r="F111" s="221">
        <f t="shared" si="8"/>
        <v>154.5</v>
      </c>
      <c r="G111" s="21">
        <v>192</v>
      </c>
      <c r="H111" s="21">
        <v>303</v>
      </c>
      <c r="I111" s="21">
        <v>300</v>
      </c>
      <c r="J111" s="21">
        <v>59</v>
      </c>
      <c r="K111" s="21">
        <v>9</v>
      </c>
      <c r="L111" s="221">
        <v>4</v>
      </c>
      <c r="M111" s="221">
        <f t="shared" si="9"/>
        <v>2.25</v>
      </c>
      <c r="N111" s="21">
        <v>38</v>
      </c>
      <c r="O111" s="21">
        <v>22</v>
      </c>
      <c r="P111" s="21">
        <f t="shared" si="10"/>
        <v>1048.75</v>
      </c>
    </row>
    <row r="112" spans="1:16" x14ac:dyDescent="0.4">
      <c r="A112" s="21"/>
      <c r="B112" s="1"/>
      <c r="C112" s="1" t="s">
        <v>141</v>
      </c>
      <c r="D112" s="21">
        <v>395</v>
      </c>
      <c r="E112" s="221">
        <v>4</v>
      </c>
      <c r="F112" s="221">
        <f t="shared" si="8"/>
        <v>98.75</v>
      </c>
      <c r="G112" s="21">
        <v>101</v>
      </c>
      <c r="H112" s="21">
        <v>44</v>
      </c>
      <c r="I112" s="21">
        <v>196</v>
      </c>
      <c r="J112" s="21">
        <v>71</v>
      </c>
      <c r="K112" s="21">
        <v>5</v>
      </c>
      <c r="L112" s="221">
        <v>4</v>
      </c>
      <c r="M112" s="221">
        <f t="shared" si="9"/>
        <v>1.25</v>
      </c>
      <c r="N112" s="21">
        <v>1</v>
      </c>
      <c r="O112" s="21">
        <v>9</v>
      </c>
      <c r="P112" s="21">
        <f t="shared" si="10"/>
        <v>513</v>
      </c>
    </row>
    <row r="113" spans="1:16" x14ac:dyDescent="0.4">
      <c r="A113" s="21"/>
      <c r="B113" s="1"/>
      <c r="C113" s="1" t="s">
        <v>142</v>
      </c>
      <c r="D113" s="21">
        <v>68</v>
      </c>
      <c r="E113" s="221">
        <v>4</v>
      </c>
      <c r="F113" s="221">
        <f t="shared" si="8"/>
        <v>17</v>
      </c>
      <c r="G113" s="21">
        <v>61</v>
      </c>
      <c r="H113" s="21">
        <v>126</v>
      </c>
      <c r="I113" s="21">
        <v>15</v>
      </c>
      <c r="J113" s="21">
        <v>44</v>
      </c>
      <c r="K113" s="21">
        <v>0</v>
      </c>
      <c r="L113" s="221">
        <v>4</v>
      </c>
      <c r="M113" s="221">
        <f t="shared" si="9"/>
        <v>0</v>
      </c>
      <c r="N113" s="21">
        <v>1</v>
      </c>
      <c r="O113" s="21">
        <v>6</v>
      </c>
      <c r="P113" s="21">
        <f t="shared" si="10"/>
        <v>264</v>
      </c>
    </row>
    <row r="114" spans="1:16" x14ac:dyDescent="0.4">
      <c r="A114" s="21"/>
      <c r="B114" s="1"/>
      <c r="C114" s="1" t="s">
        <v>143</v>
      </c>
      <c r="D114" s="21">
        <v>126</v>
      </c>
      <c r="E114" s="221">
        <v>4</v>
      </c>
      <c r="F114" s="221">
        <f t="shared" si="8"/>
        <v>31.5</v>
      </c>
      <c r="G114" s="21">
        <v>85</v>
      </c>
      <c r="H114" s="21">
        <v>75</v>
      </c>
      <c r="I114" s="21">
        <v>89</v>
      </c>
      <c r="J114" s="21">
        <v>60</v>
      </c>
      <c r="K114" s="21">
        <v>10</v>
      </c>
      <c r="L114" s="221">
        <v>4</v>
      </c>
      <c r="M114" s="221">
        <f t="shared" si="9"/>
        <v>2.5</v>
      </c>
      <c r="N114" s="21">
        <v>5</v>
      </c>
      <c r="O114" s="21">
        <v>8</v>
      </c>
      <c r="P114" s="21">
        <f t="shared" si="10"/>
        <v>348</v>
      </c>
    </row>
    <row r="115" spans="1:16" x14ac:dyDescent="0.4">
      <c r="A115" s="21"/>
      <c r="B115" s="1"/>
      <c r="C115" s="1" t="s">
        <v>144</v>
      </c>
      <c r="D115" s="21">
        <v>141</v>
      </c>
      <c r="E115" s="221">
        <v>4</v>
      </c>
      <c r="F115" s="221">
        <f t="shared" si="8"/>
        <v>35.25</v>
      </c>
      <c r="G115" s="21">
        <v>6</v>
      </c>
      <c r="H115" s="21">
        <v>162</v>
      </c>
      <c r="I115" s="21">
        <v>93</v>
      </c>
      <c r="J115" s="21">
        <v>91</v>
      </c>
      <c r="K115" s="21">
        <v>0</v>
      </c>
      <c r="L115" s="221">
        <v>4</v>
      </c>
      <c r="M115" s="221">
        <f t="shared" si="9"/>
        <v>0</v>
      </c>
      <c r="N115" s="21">
        <v>10</v>
      </c>
      <c r="O115" s="21">
        <v>15</v>
      </c>
      <c r="P115" s="21">
        <f t="shared" si="10"/>
        <v>397.25</v>
      </c>
    </row>
    <row r="116" spans="1:16" x14ac:dyDescent="0.4">
      <c r="A116" s="21"/>
      <c r="B116" s="1"/>
      <c r="C116" s="1" t="s">
        <v>145</v>
      </c>
      <c r="D116" s="21">
        <v>50</v>
      </c>
      <c r="E116" s="221">
        <v>4</v>
      </c>
      <c r="F116" s="221">
        <f t="shared" si="8"/>
        <v>12.5</v>
      </c>
      <c r="G116" s="21">
        <v>65</v>
      </c>
      <c r="H116" s="21">
        <v>17</v>
      </c>
      <c r="I116" s="21">
        <v>188</v>
      </c>
      <c r="J116" s="21">
        <v>81</v>
      </c>
      <c r="K116" s="21">
        <v>0</v>
      </c>
      <c r="L116" s="221">
        <v>4</v>
      </c>
      <c r="M116" s="221">
        <f t="shared" si="9"/>
        <v>0</v>
      </c>
      <c r="N116" s="21">
        <v>4</v>
      </c>
      <c r="O116" s="21">
        <v>9</v>
      </c>
      <c r="P116" s="21">
        <f t="shared" si="10"/>
        <v>367.5</v>
      </c>
    </row>
    <row r="117" spans="1:16" x14ac:dyDescent="0.4">
      <c r="A117" s="21"/>
      <c r="B117" s="1"/>
      <c r="C117" s="1" t="s">
        <v>146</v>
      </c>
      <c r="D117" s="21">
        <v>36</v>
      </c>
      <c r="E117" s="221">
        <v>4</v>
      </c>
      <c r="F117" s="221">
        <f t="shared" si="8"/>
        <v>9</v>
      </c>
      <c r="G117" s="21">
        <v>58</v>
      </c>
      <c r="H117" s="21">
        <v>65</v>
      </c>
      <c r="I117" s="21">
        <v>62</v>
      </c>
      <c r="J117" s="21">
        <v>34</v>
      </c>
      <c r="K117" s="21">
        <v>24</v>
      </c>
      <c r="L117" s="221">
        <v>4</v>
      </c>
      <c r="M117" s="221">
        <f t="shared" si="9"/>
        <v>6</v>
      </c>
      <c r="N117" s="21">
        <v>2</v>
      </c>
      <c r="O117" s="21">
        <v>13</v>
      </c>
      <c r="P117" s="21">
        <f t="shared" si="10"/>
        <v>236</v>
      </c>
    </row>
    <row r="118" spans="1:16" x14ac:dyDescent="0.4">
      <c r="A118" s="21"/>
      <c r="B118" s="1"/>
      <c r="C118" s="1" t="s">
        <v>147</v>
      </c>
      <c r="D118" s="21">
        <v>24</v>
      </c>
      <c r="E118" s="221">
        <v>4</v>
      </c>
      <c r="F118" s="221">
        <f t="shared" si="8"/>
        <v>6</v>
      </c>
      <c r="G118" s="21">
        <v>24</v>
      </c>
      <c r="H118" s="21">
        <v>48</v>
      </c>
      <c r="I118" s="21">
        <v>55</v>
      </c>
      <c r="J118" s="21">
        <v>28</v>
      </c>
      <c r="K118" s="21">
        <v>0</v>
      </c>
      <c r="L118" s="221">
        <v>4</v>
      </c>
      <c r="M118" s="221">
        <f t="shared" si="9"/>
        <v>0</v>
      </c>
      <c r="N118" s="21">
        <v>0</v>
      </c>
      <c r="O118" s="21">
        <v>5</v>
      </c>
      <c r="P118" s="21">
        <f t="shared" si="10"/>
        <v>161</v>
      </c>
    </row>
    <row r="119" spans="1:16" x14ac:dyDescent="0.4">
      <c r="A119" s="21"/>
      <c r="B119" s="1"/>
      <c r="C119" s="1" t="s">
        <v>148</v>
      </c>
      <c r="D119" s="21">
        <v>154</v>
      </c>
      <c r="E119" s="221">
        <v>4</v>
      </c>
      <c r="F119" s="221">
        <f t="shared" si="8"/>
        <v>38.5</v>
      </c>
      <c r="G119" s="21">
        <v>91</v>
      </c>
      <c r="H119" s="21">
        <v>21</v>
      </c>
      <c r="I119" s="21">
        <v>305</v>
      </c>
      <c r="J119" s="21">
        <v>27</v>
      </c>
      <c r="K119" s="21">
        <v>0</v>
      </c>
      <c r="L119" s="221">
        <v>4</v>
      </c>
      <c r="M119" s="221">
        <f t="shared" si="9"/>
        <v>0</v>
      </c>
      <c r="N119" s="21">
        <v>3</v>
      </c>
      <c r="O119" s="21">
        <v>10</v>
      </c>
      <c r="P119" s="21">
        <f t="shared" si="10"/>
        <v>485.5</v>
      </c>
    </row>
    <row r="120" spans="1:16" x14ac:dyDescent="0.4">
      <c r="A120" s="21"/>
      <c r="B120" s="1"/>
      <c r="C120" s="1" t="s">
        <v>149</v>
      </c>
      <c r="D120" s="21">
        <v>90</v>
      </c>
      <c r="E120" s="221">
        <v>4</v>
      </c>
      <c r="F120" s="221">
        <f t="shared" si="8"/>
        <v>22.5</v>
      </c>
      <c r="G120" s="21">
        <v>0</v>
      </c>
      <c r="H120" s="21">
        <v>125</v>
      </c>
      <c r="I120" s="21">
        <v>26</v>
      </c>
      <c r="J120" s="21">
        <v>21</v>
      </c>
      <c r="K120" s="21">
        <v>1</v>
      </c>
      <c r="L120" s="221">
        <v>4</v>
      </c>
      <c r="M120" s="221">
        <f t="shared" si="9"/>
        <v>0.25</v>
      </c>
      <c r="N120" s="21">
        <v>0</v>
      </c>
      <c r="O120" s="21">
        <v>3</v>
      </c>
      <c r="P120" s="21">
        <f t="shared" si="10"/>
        <v>194.75</v>
      </c>
    </row>
    <row r="121" spans="1:16" x14ac:dyDescent="0.4">
      <c r="A121" s="21"/>
      <c r="B121" s="1"/>
      <c r="C121" s="1" t="s">
        <v>150</v>
      </c>
      <c r="D121" s="21">
        <v>41</v>
      </c>
      <c r="E121" s="221">
        <v>4</v>
      </c>
      <c r="F121" s="221">
        <f t="shared" si="8"/>
        <v>10.25</v>
      </c>
      <c r="G121" s="21">
        <v>23</v>
      </c>
      <c r="H121" s="21">
        <v>64</v>
      </c>
      <c r="I121" s="21">
        <v>11</v>
      </c>
      <c r="J121" s="21">
        <v>39</v>
      </c>
      <c r="K121" s="21">
        <v>0</v>
      </c>
      <c r="L121" s="221">
        <v>4</v>
      </c>
      <c r="M121" s="221">
        <f t="shared" si="9"/>
        <v>0</v>
      </c>
      <c r="N121" s="21">
        <v>0</v>
      </c>
      <c r="O121" s="21">
        <v>4</v>
      </c>
      <c r="P121" s="21">
        <f t="shared" si="10"/>
        <v>147.25</v>
      </c>
    </row>
    <row r="122" spans="1:16" x14ac:dyDescent="0.4">
      <c r="A122" s="21"/>
      <c r="B122" s="1"/>
      <c r="C122" s="1" t="s">
        <v>151</v>
      </c>
      <c r="D122" s="21">
        <v>69</v>
      </c>
      <c r="E122" s="221">
        <v>4</v>
      </c>
      <c r="F122" s="221">
        <f t="shared" si="8"/>
        <v>17.25</v>
      </c>
      <c r="G122" s="21">
        <v>89</v>
      </c>
      <c r="H122" s="21">
        <v>117</v>
      </c>
      <c r="I122" s="21">
        <v>63</v>
      </c>
      <c r="J122" s="21">
        <v>42</v>
      </c>
      <c r="K122" s="21">
        <v>4</v>
      </c>
      <c r="L122" s="221">
        <v>4</v>
      </c>
      <c r="M122" s="221">
        <f t="shared" si="9"/>
        <v>1</v>
      </c>
      <c r="N122" s="21">
        <v>0</v>
      </c>
      <c r="O122" s="21">
        <v>8</v>
      </c>
      <c r="P122" s="21">
        <f t="shared" si="10"/>
        <v>329.25</v>
      </c>
    </row>
    <row r="123" spans="1:16" x14ac:dyDescent="0.4">
      <c r="A123" s="21"/>
      <c r="B123" s="1"/>
      <c r="C123" s="1" t="s">
        <v>152</v>
      </c>
      <c r="D123" s="21">
        <v>32</v>
      </c>
      <c r="E123" s="221">
        <v>4</v>
      </c>
      <c r="F123" s="221">
        <f t="shared" si="8"/>
        <v>8</v>
      </c>
      <c r="G123" s="21">
        <v>63</v>
      </c>
      <c r="H123" s="21">
        <v>151</v>
      </c>
      <c r="I123" s="21">
        <v>2</v>
      </c>
      <c r="J123" s="21">
        <v>0</v>
      </c>
      <c r="K123" s="21">
        <v>0</v>
      </c>
      <c r="L123" s="221">
        <v>4</v>
      </c>
      <c r="M123" s="221">
        <f t="shared" si="9"/>
        <v>0</v>
      </c>
      <c r="N123" s="21">
        <v>0</v>
      </c>
      <c r="O123" s="21">
        <v>2</v>
      </c>
      <c r="P123" s="21">
        <f t="shared" si="10"/>
        <v>224</v>
      </c>
    </row>
    <row r="124" spans="1:16" x14ac:dyDescent="0.4">
      <c r="A124" s="21"/>
      <c r="B124" s="1"/>
      <c r="C124" s="1" t="s">
        <v>153</v>
      </c>
      <c r="D124" s="21">
        <v>65</v>
      </c>
      <c r="E124" s="221">
        <v>4</v>
      </c>
      <c r="F124" s="221">
        <f t="shared" si="8"/>
        <v>16.25</v>
      </c>
      <c r="G124" s="21">
        <v>60</v>
      </c>
      <c r="H124" s="21">
        <v>25</v>
      </c>
      <c r="I124" s="21">
        <v>39</v>
      </c>
      <c r="J124" s="21">
        <v>24</v>
      </c>
      <c r="K124" s="21">
        <v>2</v>
      </c>
      <c r="L124" s="221">
        <v>4</v>
      </c>
      <c r="M124" s="221">
        <f t="shared" si="9"/>
        <v>0.5</v>
      </c>
      <c r="N124" s="21">
        <v>4</v>
      </c>
      <c r="O124" s="21">
        <v>7</v>
      </c>
      <c r="P124" s="21">
        <f t="shared" si="10"/>
        <v>168.75</v>
      </c>
    </row>
    <row r="125" spans="1:16" x14ac:dyDescent="0.4">
      <c r="A125" s="21"/>
      <c r="B125" s="1"/>
      <c r="C125" s="1" t="s">
        <v>154</v>
      </c>
      <c r="D125" s="21">
        <v>55</v>
      </c>
      <c r="E125" s="221">
        <v>4</v>
      </c>
      <c r="F125" s="221">
        <f t="shared" si="8"/>
        <v>13.75</v>
      </c>
      <c r="G125" s="21">
        <v>32</v>
      </c>
      <c r="H125" s="21">
        <v>44</v>
      </c>
      <c r="I125" s="21">
        <v>32</v>
      </c>
      <c r="J125" s="21">
        <v>12</v>
      </c>
      <c r="K125" s="21">
        <v>3</v>
      </c>
      <c r="L125" s="221">
        <v>4</v>
      </c>
      <c r="M125" s="221">
        <f t="shared" si="9"/>
        <v>0.75</v>
      </c>
      <c r="N125" s="21">
        <v>3</v>
      </c>
      <c r="O125" s="21">
        <v>8</v>
      </c>
      <c r="P125" s="21">
        <f t="shared" si="10"/>
        <v>137.5</v>
      </c>
    </row>
    <row r="126" spans="1:16" x14ac:dyDescent="0.4">
      <c r="A126" s="21"/>
      <c r="B126" s="1"/>
      <c r="C126" s="1" t="s">
        <v>155</v>
      </c>
      <c r="D126" s="21">
        <v>55</v>
      </c>
      <c r="E126" s="221">
        <v>4</v>
      </c>
      <c r="F126" s="221">
        <f t="shared" si="8"/>
        <v>13.75</v>
      </c>
      <c r="G126" s="21">
        <v>21</v>
      </c>
      <c r="H126" s="21">
        <v>7</v>
      </c>
      <c r="I126" s="21">
        <v>14</v>
      </c>
      <c r="J126" s="21">
        <v>16</v>
      </c>
      <c r="K126" s="21">
        <v>0</v>
      </c>
      <c r="L126" s="221">
        <v>4</v>
      </c>
      <c r="M126" s="221">
        <f t="shared" si="9"/>
        <v>0</v>
      </c>
      <c r="N126" s="21">
        <v>0</v>
      </c>
      <c r="O126" s="21">
        <v>2</v>
      </c>
      <c r="P126" s="21">
        <f t="shared" si="10"/>
        <v>71.75</v>
      </c>
    </row>
    <row r="127" spans="1:16" x14ac:dyDescent="0.4">
      <c r="A127" s="21"/>
      <c r="B127" s="1"/>
      <c r="C127" s="1" t="s">
        <v>156</v>
      </c>
      <c r="D127" s="21">
        <v>21</v>
      </c>
      <c r="E127" s="221">
        <v>4</v>
      </c>
      <c r="F127" s="221">
        <f t="shared" si="8"/>
        <v>5.25</v>
      </c>
      <c r="G127" s="21">
        <v>27</v>
      </c>
      <c r="H127" s="21">
        <v>66</v>
      </c>
      <c r="I127" s="21">
        <v>1</v>
      </c>
      <c r="J127" s="21">
        <v>0</v>
      </c>
      <c r="K127" s="21">
        <v>0</v>
      </c>
      <c r="L127" s="221">
        <v>4</v>
      </c>
      <c r="M127" s="221">
        <f t="shared" si="9"/>
        <v>0</v>
      </c>
      <c r="N127" s="21">
        <v>0</v>
      </c>
      <c r="O127" s="21">
        <v>0</v>
      </c>
      <c r="P127" s="21">
        <f t="shared" si="10"/>
        <v>99.25</v>
      </c>
    </row>
    <row r="128" spans="1:16" x14ac:dyDescent="0.4">
      <c r="A128" s="21"/>
      <c r="B128" s="1"/>
      <c r="C128" s="1" t="s">
        <v>157</v>
      </c>
      <c r="D128" s="21">
        <v>16</v>
      </c>
      <c r="E128" s="221">
        <v>4</v>
      </c>
      <c r="F128" s="221">
        <f t="shared" si="8"/>
        <v>4</v>
      </c>
      <c r="G128" s="21">
        <v>0</v>
      </c>
      <c r="H128" s="21">
        <v>70</v>
      </c>
      <c r="I128" s="21">
        <v>14</v>
      </c>
      <c r="J128" s="21">
        <v>2</v>
      </c>
      <c r="K128" s="21">
        <v>2</v>
      </c>
      <c r="L128" s="221">
        <v>4</v>
      </c>
      <c r="M128" s="221">
        <f t="shared" si="9"/>
        <v>0.5</v>
      </c>
      <c r="N128" s="21">
        <v>0</v>
      </c>
      <c r="O128" s="21">
        <v>0</v>
      </c>
      <c r="P128" s="21">
        <f t="shared" si="10"/>
        <v>90.5</v>
      </c>
    </row>
    <row r="129" spans="1:16" x14ac:dyDescent="0.4">
      <c r="A129" s="21"/>
      <c r="B129" s="1"/>
      <c r="C129" s="1" t="s">
        <v>158</v>
      </c>
      <c r="D129" s="21">
        <v>19</v>
      </c>
      <c r="E129" s="221">
        <v>4</v>
      </c>
      <c r="F129" s="221">
        <f t="shared" si="8"/>
        <v>4.75</v>
      </c>
      <c r="G129" s="21">
        <v>84</v>
      </c>
      <c r="H129" s="21">
        <v>77</v>
      </c>
      <c r="I129" s="21">
        <v>25</v>
      </c>
      <c r="J129" s="21">
        <v>1</v>
      </c>
      <c r="K129" s="21">
        <v>1</v>
      </c>
      <c r="L129" s="221">
        <v>4</v>
      </c>
      <c r="M129" s="221">
        <f t="shared" si="9"/>
        <v>0.25</v>
      </c>
      <c r="N129" s="21">
        <v>0</v>
      </c>
      <c r="O129" s="21">
        <v>0</v>
      </c>
      <c r="P129" s="21">
        <f t="shared" si="10"/>
        <v>192</v>
      </c>
    </row>
    <row r="130" spans="1:16" x14ac:dyDescent="0.4">
      <c r="A130" s="21"/>
      <c r="B130" s="1"/>
      <c r="C130" s="1" t="s">
        <v>159</v>
      </c>
      <c r="D130" s="21">
        <v>16</v>
      </c>
      <c r="E130" s="221">
        <v>4</v>
      </c>
      <c r="F130" s="221">
        <f t="shared" si="8"/>
        <v>4</v>
      </c>
      <c r="G130" s="21">
        <v>12</v>
      </c>
      <c r="H130" s="21">
        <v>37</v>
      </c>
      <c r="I130" s="21">
        <v>20</v>
      </c>
      <c r="J130" s="21">
        <v>16</v>
      </c>
      <c r="K130" s="21">
        <v>0</v>
      </c>
      <c r="L130" s="221">
        <v>4</v>
      </c>
      <c r="M130" s="221">
        <f t="shared" si="9"/>
        <v>0</v>
      </c>
      <c r="N130" s="21">
        <v>0</v>
      </c>
      <c r="O130" s="21">
        <v>1</v>
      </c>
      <c r="P130" s="21">
        <f t="shared" si="10"/>
        <v>89</v>
      </c>
    </row>
    <row r="131" spans="1:16" x14ac:dyDescent="0.4">
      <c r="A131" s="21"/>
      <c r="B131" s="57"/>
      <c r="C131" s="1" t="s">
        <v>160</v>
      </c>
      <c r="D131" s="21">
        <v>7</v>
      </c>
      <c r="E131" s="221">
        <v>4</v>
      </c>
      <c r="F131" s="221">
        <f t="shared" si="8"/>
        <v>1.75</v>
      </c>
      <c r="G131" s="21">
        <v>9</v>
      </c>
      <c r="H131" s="21">
        <v>29</v>
      </c>
      <c r="I131" s="21">
        <v>6</v>
      </c>
      <c r="J131" s="21">
        <v>12</v>
      </c>
      <c r="K131" s="21">
        <v>0</v>
      </c>
      <c r="L131" s="221">
        <v>4</v>
      </c>
      <c r="M131" s="221">
        <f t="shared" si="9"/>
        <v>0</v>
      </c>
      <c r="N131" s="21">
        <v>0</v>
      </c>
      <c r="O131" s="21">
        <v>10</v>
      </c>
      <c r="P131" s="21">
        <f t="shared" si="10"/>
        <v>57.75</v>
      </c>
    </row>
    <row r="132" spans="1:16" s="290" customFormat="1" x14ac:dyDescent="0.4">
      <c r="A132" s="303">
        <v>8</v>
      </c>
      <c r="B132" s="308" t="s">
        <v>24</v>
      </c>
      <c r="C132" s="304" t="s">
        <v>139</v>
      </c>
      <c r="D132" s="261">
        <f>SUM(D111:D131)</f>
        <v>2098</v>
      </c>
      <c r="E132" s="221">
        <v>4</v>
      </c>
      <c r="F132" s="289">
        <f t="shared" si="8"/>
        <v>524.5</v>
      </c>
      <c r="G132" s="288">
        <f t="shared" ref="G132:J132" si="19">SUM(G111:G131)</f>
        <v>1103</v>
      </c>
      <c r="H132" s="288">
        <f t="shared" si="19"/>
        <v>1673</v>
      </c>
      <c r="I132" s="288">
        <f t="shared" si="19"/>
        <v>1556</v>
      </c>
      <c r="J132" s="288">
        <f t="shared" si="19"/>
        <v>680</v>
      </c>
      <c r="K132" s="256">
        <f>SUM(K111:K131)</f>
        <v>61</v>
      </c>
      <c r="L132" s="221">
        <v>4</v>
      </c>
      <c r="M132" s="289">
        <f t="shared" si="9"/>
        <v>15.25</v>
      </c>
      <c r="N132" s="288">
        <f t="shared" ref="N132:O132" si="20">SUM(N111:N131)</f>
        <v>71</v>
      </c>
      <c r="O132" s="288">
        <f t="shared" si="20"/>
        <v>142</v>
      </c>
      <c r="P132" s="288">
        <f t="shared" si="10"/>
        <v>5622.75</v>
      </c>
    </row>
    <row r="133" spans="1:16" x14ac:dyDescent="0.4">
      <c r="A133" s="21"/>
      <c r="B133" s="54"/>
      <c r="C133" s="1" t="s">
        <v>162</v>
      </c>
      <c r="D133" s="21">
        <v>247</v>
      </c>
      <c r="E133" s="221">
        <v>4</v>
      </c>
      <c r="F133" s="221">
        <f t="shared" si="8"/>
        <v>61.75</v>
      </c>
      <c r="G133" s="21">
        <v>950</v>
      </c>
      <c r="H133" s="21">
        <v>193</v>
      </c>
      <c r="I133" s="21">
        <v>341</v>
      </c>
      <c r="J133" s="21">
        <v>172</v>
      </c>
      <c r="K133" s="21">
        <v>103</v>
      </c>
      <c r="L133" s="221">
        <v>4</v>
      </c>
      <c r="M133" s="221">
        <f t="shared" si="9"/>
        <v>25.75</v>
      </c>
      <c r="N133" s="21">
        <v>29</v>
      </c>
      <c r="O133" s="21">
        <v>32</v>
      </c>
      <c r="P133" s="21">
        <f t="shared" si="10"/>
        <v>1772.5</v>
      </c>
    </row>
    <row r="134" spans="1:16" x14ac:dyDescent="0.4">
      <c r="A134" s="21"/>
      <c r="B134" s="1"/>
      <c r="C134" s="1" t="s">
        <v>163</v>
      </c>
      <c r="D134" s="21">
        <v>245</v>
      </c>
      <c r="E134" s="221">
        <v>4</v>
      </c>
      <c r="F134" s="221">
        <f t="shared" si="8"/>
        <v>61.25</v>
      </c>
      <c r="G134" s="21">
        <v>114</v>
      </c>
      <c r="H134" s="21">
        <v>318</v>
      </c>
      <c r="I134" s="21">
        <v>181</v>
      </c>
      <c r="J134" s="21">
        <v>117</v>
      </c>
      <c r="K134" s="21">
        <v>35</v>
      </c>
      <c r="L134" s="221">
        <v>4</v>
      </c>
      <c r="M134" s="221">
        <f t="shared" si="9"/>
        <v>8.75</v>
      </c>
      <c r="N134" s="21">
        <v>20</v>
      </c>
      <c r="O134" s="21">
        <v>30</v>
      </c>
      <c r="P134" s="21">
        <f t="shared" si="10"/>
        <v>820</v>
      </c>
    </row>
    <row r="135" spans="1:16" x14ac:dyDescent="0.4">
      <c r="A135" s="21"/>
      <c r="B135" s="1"/>
      <c r="C135" s="1" t="s">
        <v>164</v>
      </c>
      <c r="D135" s="21">
        <v>266</v>
      </c>
      <c r="E135" s="221">
        <v>4</v>
      </c>
      <c r="F135" s="221">
        <f t="shared" ref="F135:F149" si="21">D135/E135</f>
        <v>66.5</v>
      </c>
      <c r="G135" s="21">
        <v>266</v>
      </c>
      <c r="H135" s="21">
        <v>132</v>
      </c>
      <c r="I135" s="21">
        <v>205</v>
      </c>
      <c r="J135" s="21">
        <v>95</v>
      </c>
      <c r="K135" s="21">
        <v>155</v>
      </c>
      <c r="L135" s="221">
        <v>4</v>
      </c>
      <c r="M135" s="221">
        <f t="shared" ref="M135:M149" si="22">K135/L135</f>
        <v>38.75</v>
      </c>
      <c r="N135" s="21">
        <v>34</v>
      </c>
      <c r="O135" s="21">
        <v>44</v>
      </c>
      <c r="P135" s="21">
        <f t="shared" ref="P135:P149" si="23">F135+G135+H135+I135+J135+M135+N135</f>
        <v>837.25</v>
      </c>
    </row>
    <row r="136" spans="1:16" x14ac:dyDescent="0.4">
      <c r="A136" s="21"/>
      <c r="B136" s="1"/>
      <c r="C136" s="1" t="s">
        <v>165</v>
      </c>
      <c r="D136" s="21">
        <v>64</v>
      </c>
      <c r="E136" s="221">
        <v>4</v>
      </c>
      <c r="F136" s="221">
        <f t="shared" si="21"/>
        <v>16</v>
      </c>
      <c r="G136" s="21">
        <v>31</v>
      </c>
      <c r="H136" s="21">
        <v>72</v>
      </c>
      <c r="I136" s="21">
        <v>125</v>
      </c>
      <c r="J136" s="21">
        <v>35</v>
      </c>
      <c r="K136" s="21">
        <v>3</v>
      </c>
      <c r="L136" s="221">
        <v>4</v>
      </c>
      <c r="M136" s="221">
        <f t="shared" si="22"/>
        <v>0.75</v>
      </c>
      <c r="N136" s="21">
        <v>6</v>
      </c>
      <c r="O136" s="21">
        <v>16</v>
      </c>
      <c r="P136" s="21">
        <f t="shared" si="23"/>
        <v>285.75</v>
      </c>
    </row>
    <row r="137" spans="1:16" x14ac:dyDescent="0.4">
      <c r="A137" s="21"/>
      <c r="B137" s="1"/>
      <c r="C137" s="1" t="s">
        <v>166</v>
      </c>
      <c r="D137" s="21">
        <v>57</v>
      </c>
      <c r="E137" s="221">
        <v>4</v>
      </c>
      <c r="F137" s="221">
        <f t="shared" si="21"/>
        <v>14.25</v>
      </c>
      <c r="G137" s="21">
        <v>59</v>
      </c>
      <c r="H137" s="21">
        <v>81</v>
      </c>
      <c r="I137" s="21">
        <v>68</v>
      </c>
      <c r="J137" s="21">
        <v>12</v>
      </c>
      <c r="K137" s="21">
        <v>2</v>
      </c>
      <c r="L137" s="221">
        <v>4</v>
      </c>
      <c r="M137" s="221">
        <f t="shared" si="22"/>
        <v>0.5</v>
      </c>
      <c r="N137" s="21">
        <v>0</v>
      </c>
      <c r="O137" s="21">
        <v>10</v>
      </c>
      <c r="P137" s="21">
        <f t="shared" si="23"/>
        <v>234.75</v>
      </c>
    </row>
    <row r="138" spans="1:16" x14ac:dyDescent="0.4">
      <c r="A138" s="21"/>
      <c r="B138" s="1"/>
      <c r="C138" s="1" t="s">
        <v>167</v>
      </c>
      <c r="D138" s="21">
        <v>138</v>
      </c>
      <c r="E138" s="221">
        <v>4</v>
      </c>
      <c r="F138" s="221">
        <f t="shared" si="21"/>
        <v>34.5</v>
      </c>
      <c r="G138" s="21">
        <v>12</v>
      </c>
      <c r="H138" s="21">
        <v>289</v>
      </c>
      <c r="I138" s="21">
        <v>67</v>
      </c>
      <c r="J138" s="21">
        <v>35</v>
      </c>
      <c r="K138" s="21">
        <v>5</v>
      </c>
      <c r="L138" s="221">
        <v>4</v>
      </c>
      <c r="M138" s="221">
        <f t="shared" si="22"/>
        <v>1.25</v>
      </c>
      <c r="N138" s="21">
        <v>2</v>
      </c>
      <c r="O138" s="21">
        <v>6</v>
      </c>
      <c r="P138" s="21">
        <f t="shared" si="23"/>
        <v>440.75</v>
      </c>
    </row>
    <row r="139" spans="1:16" x14ac:dyDescent="0.4">
      <c r="A139" s="21"/>
      <c r="B139" s="1"/>
      <c r="C139" s="1" t="s">
        <v>168</v>
      </c>
      <c r="D139" s="21">
        <v>154</v>
      </c>
      <c r="E139" s="221">
        <v>4</v>
      </c>
      <c r="F139" s="221">
        <f t="shared" si="21"/>
        <v>38.5</v>
      </c>
      <c r="G139" s="21">
        <v>40</v>
      </c>
      <c r="H139" s="21">
        <v>52</v>
      </c>
      <c r="I139" s="21">
        <v>221</v>
      </c>
      <c r="J139" s="21">
        <v>37</v>
      </c>
      <c r="K139" s="21">
        <v>3</v>
      </c>
      <c r="L139" s="221">
        <v>4</v>
      </c>
      <c r="M139" s="221">
        <f t="shared" si="22"/>
        <v>0.75</v>
      </c>
      <c r="N139" s="21">
        <v>9</v>
      </c>
      <c r="O139" s="21">
        <v>3</v>
      </c>
      <c r="P139" s="21">
        <f t="shared" si="23"/>
        <v>398.25</v>
      </c>
    </row>
    <row r="140" spans="1:16" x14ac:dyDescent="0.4">
      <c r="A140" s="21"/>
      <c r="B140" s="1"/>
      <c r="C140" s="1" t="s">
        <v>169</v>
      </c>
      <c r="D140" s="21">
        <v>228</v>
      </c>
      <c r="E140" s="221">
        <v>4</v>
      </c>
      <c r="F140" s="221">
        <f t="shared" si="21"/>
        <v>57</v>
      </c>
      <c r="G140" s="21">
        <v>23</v>
      </c>
      <c r="H140" s="21">
        <v>75</v>
      </c>
      <c r="I140" s="21">
        <v>103</v>
      </c>
      <c r="J140" s="21">
        <v>19</v>
      </c>
      <c r="K140" s="21">
        <v>19</v>
      </c>
      <c r="L140" s="221">
        <v>4</v>
      </c>
      <c r="M140" s="221">
        <f t="shared" si="22"/>
        <v>4.75</v>
      </c>
      <c r="N140" s="21">
        <v>15</v>
      </c>
      <c r="O140" s="21">
        <v>8</v>
      </c>
      <c r="P140" s="21">
        <f t="shared" si="23"/>
        <v>296.75</v>
      </c>
    </row>
    <row r="141" spans="1:16" x14ac:dyDescent="0.4">
      <c r="A141" s="21"/>
      <c r="B141" s="1"/>
      <c r="C141" s="1" t="s">
        <v>170</v>
      </c>
      <c r="D141" s="21">
        <v>16</v>
      </c>
      <c r="E141" s="221">
        <v>4</v>
      </c>
      <c r="F141" s="221">
        <f t="shared" si="21"/>
        <v>4</v>
      </c>
      <c r="G141" s="21">
        <v>40</v>
      </c>
      <c r="H141" s="21">
        <v>90</v>
      </c>
      <c r="I141" s="21">
        <v>38</v>
      </c>
      <c r="J141" s="21">
        <v>9</v>
      </c>
      <c r="K141" s="21">
        <v>3</v>
      </c>
      <c r="L141" s="221">
        <v>4</v>
      </c>
      <c r="M141" s="221">
        <f t="shared" si="22"/>
        <v>0.75</v>
      </c>
      <c r="N141" s="21">
        <v>2</v>
      </c>
      <c r="O141" s="21">
        <v>2</v>
      </c>
      <c r="P141" s="21">
        <f t="shared" si="23"/>
        <v>183.75</v>
      </c>
    </row>
    <row r="142" spans="1:16" x14ac:dyDescent="0.4">
      <c r="A142" s="21"/>
      <c r="B142" s="1"/>
      <c r="C142" s="1" t="s">
        <v>171</v>
      </c>
      <c r="D142" s="21">
        <v>118</v>
      </c>
      <c r="E142" s="221">
        <v>4</v>
      </c>
      <c r="F142" s="221">
        <f t="shared" si="21"/>
        <v>29.5</v>
      </c>
      <c r="G142" s="21">
        <v>21</v>
      </c>
      <c r="H142" s="21">
        <v>43</v>
      </c>
      <c r="I142" s="21">
        <v>19</v>
      </c>
      <c r="J142" s="21">
        <v>23</v>
      </c>
      <c r="K142" s="21">
        <v>1</v>
      </c>
      <c r="L142" s="221">
        <v>4</v>
      </c>
      <c r="M142" s="221">
        <f t="shared" si="22"/>
        <v>0.25</v>
      </c>
      <c r="N142" s="21">
        <v>5</v>
      </c>
      <c r="O142" s="21">
        <v>5</v>
      </c>
      <c r="P142" s="21">
        <f t="shared" si="23"/>
        <v>140.75</v>
      </c>
    </row>
    <row r="143" spans="1:16" x14ac:dyDescent="0.4">
      <c r="A143" s="21"/>
      <c r="B143" s="1"/>
      <c r="C143" s="1" t="s">
        <v>172</v>
      </c>
      <c r="D143" s="21">
        <v>21</v>
      </c>
      <c r="E143" s="221">
        <v>4</v>
      </c>
      <c r="F143" s="221">
        <f t="shared" si="21"/>
        <v>5.25</v>
      </c>
      <c r="G143" s="21">
        <v>51</v>
      </c>
      <c r="H143" s="21">
        <v>6</v>
      </c>
      <c r="I143" s="21">
        <v>88</v>
      </c>
      <c r="J143" s="21">
        <v>1</v>
      </c>
      <c r="K143" s="21">
        <v>0</v>
      </c>
      <c r="L143" s="221">
        <v>4</v>
      </c>
      <c r="M143" s="221">
        <f t="shared" si="22"/>
        <v>0</v>
      </c>
      <c r="N143" s="21">
        <v>0</v>
      </c>
      <c r="O143" s="21">
        <v>7</v>
      </c>
      <c r="P143" s="21">
        <f t="shared" si="23"/>
        <v>151.25</v>
      </c>
    </row>
    <row r="144" spans="1:16" x14ac:dyDescent="0.4">
      <c r="A144" s="21"/>
      <c r="B144" s="1"/>
      <c r="C144" s="1" t="s">
        <v>173</v>
      </c>
      <c r="D144" s="21">
        <v>14</v>
      </c>
      <c r="E144" s="221">
        <v>4</v>
      </c>
      <c r="F144" s="221">
        <f t="shared" si="21"/>
        <v>3.5</v>
      </c>
      <c r="G144" s="21">
        <v>18</v>
      </c>
      <c r="H144" s="21">
        <v>40</v>
      </c>
      <c r="I144" s="21">
        <v>13</v>
      </c>
      <c r="J144" s="21">
        <v>8</v>
      </c>
      <c r="K144" s="21">
        <v>0</v>
      </c>
      <c r="L144" s="221">
        <v>4</v>
      </c>
      <c r="M144" s="221">
        <f t="shared" si="22"/>
        <v>0</v>
      </c>
      <c r="N144" s="21">
        <v>1</v>
      </c>
      <c r="O144" s="21">
        <v>0</v>
      </c>
      <c r="P144" s="21">
        <f t="shared" si="23"/>
        <v>83.5</v>
      </c>
    </row>
    <row r="145" spans="1:16" x14ac:dyDescent="0.4">
      <c r="A145" s="21"/>
      <c r="B145" s="1"/>
      <c r="C145" s="1" t="s">
        <v>174</v>
      </c>
      <c r="D145" s="21">
        <v>80</v>
      </c>
      <c r="E145" s="221">
        <v>4</v>
      </c>
      <c r="F145" s="221">
        <f t="shared" si="21"/>
        <v>20</v>
      </c>
      <c r="G145" s="21">
        <v>18</v>
      </c>
      <c r="H145" s="21">
        <v>0</v>
      </c>
      <c r="I145" s="21">
        <v>56</v>
      </c>
      <c r="J145" s="21">
        <v>3</v>
      </c>
      <c r="K145" s="21">
        <v>1</v>
      </c>
      <c r="L145" s="221">
        <v>4</v>
      </c>
      <c r="M145" s="221">
        <f t="shared" si="22"/>
        <v>0.25</v>
      </c>
      <c r="N145" s="21">
        <v>1</v>
      </c>
      <c r="O145" s="21">
        <v>1</v>
      </c>
      <c r="P145" s="21">
        <f t="shared" si="23"/>
        <v>98.25</v>
      </c>
    </row>
    <row r="146" spans="1:16" x14ac:dyDescent="0.4">
      <c r="A146" s="21"/>
      <c r="B146" s="1"/>
      <c r="C146" s="1" t="s">
        <v>175</v>
      </c>
      <c r="D146" s="21">
        <v>181</v>
      </c>
      <c r="E146" s="221">
        <v>4</v>
      </c>
      <c r="F146" s="221">
        <f t="shared" si="21"/>
        <v>45.25</v>
      </c>
      <c r="G146" s="21">
        <v>44</v>
      </c>
      <c r="H146" s="21">
        <v>57</v>
      </c>
      <c r="I146" s="21">
        <v>76</v>
      </c>
      <c r="J146" s="21">
        <v>60</v>
      </c>
      <c r="K146" s="21">
        <v>0</v>
      </c>
      <c r="L146" s="221">
        <v>4</v>
      </c>
      <c r="M146" s="221">
        <f t="shared" si="22"/>
        <v>0</v>
      </c>
      <c r="N146" s="21">
        <v>9</v>
      </c>
      <c r="O146" s="21">
        <v>7</v>
      </c>
      <c r="P146" s="21">
        <f t="shared" si="23"/>
        <v>291.25</v>
      </c>
    </row>
    <row r="147" spans="1:16" x14ac:dyDescent="0.4">
      <c r="A147" s="21"/>
      <c r="B147" s="57"/>
      <c r="C147" s="1" t="s">
        <v>176</v>
      </c>
      <c r="D147" s="21">
        <v>3</v>
      </c>
      <c r="E147" s="221">
        <v>4</v>
      </c>
      <c r="F147" s="221">
        <f t="shared" si="21"/>
        <v>0.75</v>
      </c>
      <c r="G147" s="21">
        <v>1</v>
      </c>
      <c r="H147" s="21">
        <v>19</v>
      </c>
      <c r="I147" s="21">
        <v>15</v>
      </c>
      <c r="J147" s="21">
        <v>2</v>
      </c>
      <c r="K147" s="21">
        <v>0</v>
      </c>
      <c r="L147" s="221">
        <v>4</v>
      </c>
      <c r="M147" s="221">
        <f t="shared" si="22"/>
        <v>0</v>
      </c>
      <c r="N147" s="21">
        <v>0</v>
      </c>
      <c r="O147" s="21">
        <v>1</v>
      </c>
      <c r="P147" s="21">
        <f t="shared" si="23"/>
        <v>37.75</v>
      </c>
    </row>
    <row r="148" spans="1:16" s="290" customFormat="1" x14ac:dyDescent="0.4">
      <c r="A148" s="305">
        <v>9</v>
      </c>
      <c r="B148" s="308" t="s">
        <v>24</v>
      </c>
      <c r="C148" s="306" t="s">
        <v>161</v>
      </c>
      <c r="D148" s="261">
        <f>SUM(D133:D147)</f>
        <v>1832</v>
      </c>
      <c r="E148" s="221">
        <v>4</v>
      </c>
      <c r="F148" s="289">
        <f t="shared" si="21"/>
        <v>458</v>
      </c>
      <c r="G148" s="288">
        <f t="shared" ref="G148:J148" si="24">SUM(G133:G147)</f>
        <v>1688</v>
      </c>
      <c r="H148" s="288">
        <f t="shared" si="24"/>
        <v>1467</v>
      </c>
      <c r="I148" s="288">
        <f t="shared" si="24"/>
        <v>1616</v>
      </c>
      <c r="J148" s="288">
        <f t="shared" si="24"/>
        <v>628</v>
      </c>
      <c r="K148" s="256">
        <f>SUM(K133:K147)</f>
        <v>330</v>
      </c>
      <c r="L148" s="221">
        <v>4</v>
      </c>
      <c r="M148" s="289">
        <f t="shared" si="22"/>
        <v>82.5</v>
      </c>
      <c r="N148" s="288">
        <f t="shared" ref="N148:O148" si="25">SUM(N133:N147)</f>
        <v>133</v>
      </c>
      <c r="O148" s="288">
        <f t="shared" si="25"/>
        <v>172</v>
      </c>
      <c r="P148" s="288">
        <f t="shared" si="23"/>
        <v>6072.5</v>
      </c>
    </row>
    <row r="149" spans="1:16" s="268" customFormat="1" x14ac:dyDescent="0.4">
      <c r="A149" s="307" t="s">
        <v>1626</v>
      </c>
      <c r="B149" s="307"/>
      <c r="C149" s="31"/>
      <c r="D149" s="262">
        <f>D21+D33+D48+D75+D87+D95+D110+D132+D148</f>
        <v>28252</v>
      </c>
      <c r="E149" s="222">
        <v>4</v>
      </c>
      <c r="F149" s="264">
        <f t="shared" si="21"/>
        <v>7063</v>
      </c>
      <c r="G149" s="265">
        <f t="shared" ref="G149:O149" si="26">G21+G33+G48+G75+G87+G95+G110+G132+G148</f>
        <v>15750</v>
      </c>
      <c r="H149" s="265">
        <f t="shared" si="26"/>
        <v>15281</v>
      </c>
      <c r="I149" s="265">
        <f t="shared" si="26"/>
        <v>15254</v>
      </c>
      <c r="J149" s="265">
        <f t="shared" si="26"/>
        <v>7562</v>
      </c>
      <c r="K149" s="254">
        <f t="shared" si="26"/>
        <v>3189</v>
      </c>
      <c r="L149" s="222">
        <v>4</v>
      </c>
      <c r="M149" s="247">
        <f t="shared" si="22"/>
        <v>797.25</v>
      </c>
      <c r="N149" s="266">
        <f t="shared" si="26"/>
        <v>978</v>
      </c>
      <c r="O149" s="266">
        <f t="shared" si="26"/>
        <v>1401</v>
      </c>
      <c r="P149" s="292">
        <f t="shared" si="23"/>
        <v>62685.25</v>
      </c>
    </row>
  </sheetData>
  <mergeCells count="13">
    <mergeCell ref="K4:N4"/>
    <mergeCell ref="O4:O5"/>
    <mergeCell ref="A149:C149"/>
    <mergeCell ref="A1:P1"/>
    <mergeCell ref="A2:P2"/>
    <mergeCell ref="A3:A5"/>
    <mergeCell ref="B3:B5"/>
    <mergeCell ref="C3:C5"/>
    <mergeCell ref="D3:J3"/>
    <mergeCell ref="K3:O3"/>
    <mergeCell ref="P3:P5"/>
    <mergeCell ref="D4:G4"/>
    <mergeCell ref="H4:J4"/>
  </mergeCells>
  <printOptions horizontalCentered="1"/>
  <pageMargins left="0.24" right="0.18" top="0.37" bottom="0.31" header="0.17" footer="0.16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50"/>
  <sheetViews>
    <sheetView zoomScale="70" zoomScaleNormal="70" workbookViewId="0">
      <selection sqref="A1:XFD1048576"/>
    </sheetView>
  </sheetViews>
  <sheetFormatPr defaultColWidth="9" defaultRowHeight="21" x14ac:dyDescent="0.25"/>
  <cols>
    <col min="1" max="1" width="6.09765625" style="50" customWidth="1"/>
    <col min="2" max="2" width="9.8984375" style="50" customWidth="1"/>
    <col min="3" max="6" width="10.69921875" style="50" customWidth="1"/>
    <col min="7" max="7" width="13.296875" style="50" customWidth="1"/>
    <col min="8" max="8" width="21.19921875" style="50" customWidth="1"/>
    <col min="9" max="9" width="22.3984375" style="50" customWidth="1"/>
    <col min="10" max="10" width="18.3984375" style="50" customWidth="1"/>
    <col min="11" max="13" width="15.69921875" style="50" customWidth="1"/>
    <col min="14" max="14" width="9" style="50"/>
    <col min="15" max="15" width="12.5" style="50" bestFit="1" customWidth="1"/>
    <col min="16" max="16" width="10.69921875" style="50" customWidth="1"/>
    <col min="17" max="16384" width="9" style="50"/>
  </cols>
  <sheetData>
    <row r="1" spans="1:16" ht="23.4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23.4" x14ac:dyDescent="0.25">
      <c r="A2" s="420" t="s">
        <v>1661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</row>
    <row r="3" spans="1:16" s="268" customFormat="1" ht="18" customHeight="1" x14ac:dyDescent="0.4">
      <c r="A3" s="30" t="s">
        <v>1</v>
      </c>
      <c r="B3" s="30" t="s">
        <v>1659</v>
      </c>
      <c r="C3" s="30" t="s">
        <v>1660</v>
      </c>
      <c r="D3" s="278" t="s">
        <v>178</v>
      </c>
      <c r="E3" s="278"/>
      <c r="F3" s="278"/>
      <c r="G3" s="278"/>
      <c r="H3" s="278"/>
      <c r="I3" s="278"/>
      <c r="J3" s="278"/>
      <c r="K3" s="279" t="s">
        <v>1341</v>
      </c>
      <c r="L3" s="279"/>
      <c r="M3" s="279"/>
      <c r="N3" s="279"/>
      <c r="O3" s="279"/>
      <c r="P3" s="251" t="s">
        <v>21</v>
      </c>
    </row>
    <row r="4" spans="1:16" s="37" customFormat="1" x14ac:dyDescent="0.25">
      <c r="A4" s="30"/>
      <c r="B4" s="30"/>
      <c r="C4" s="30"/>
      <c r="D4" s="68" t="s">
        <v>4</v>
      </c>
      <c r="E4" s="68"/>
      <c r="F4" s="68"/>
      <c r="G4" s="68"/>
      <c r="H4" s="68" t="s">
        <v>5</v>
      </c>
      <c r="I4" s="68"/>
      <c r="J4" s="68"/>
      <c r="K4" s="280" t="s">
        <v>4</v>
      </c>
      <c r="L4" s="280"/>
      <c r="M4" s="280"/>
      <c r="N4" s="280"/>
      <c r="O4" s="281" t="s">
        <v>5</v>
      </c>
      <c r="P4" s="251"/>
    </row>
    <row r="5" spans="1:16" s="37" customFormat="1" ht="50.25" customHeight="1" x14ac:dyDescent="0.25">
      <c r="A5" s="30"/>
      <c r="B5" s="30"/>
      <c r="C5" s="30"/>
      <c r="D5" s="260" t="s">
        <v>6</v>
      </c>
      <c r="E5" s="260"/>
      <c r="F5" s="260" t="s">
        <v>1654</v>
      </c>
      <c r="G5" s="260" t="s">
        <v>7</v>
      </c>
      <c r="H5" s="260" t="s">
        <v>8</v>
      </c>
      <c r="I5" s="260" t="s">
        <v>9</v>
      </c>
      <c r="J5" s="260" t="s">
        <v>10</v>
      </c>
      <c r="K5" s="282" t="s">
        <v>180</v>
      </c>
      <c r="L5" s="282"/>
      <c r="M5" s="283" t="s">
        <v>1654</v>
      </c>
      <c r="N5" s="282" t="s">
        <v>181</v>
      </c>
      <c r="O5" s="281"/>
      <c r="P5" s="251"/>
    </row>
    <row r="6" spans="1:16" x14ac:dyDescent="0.4">
      <c r="A6" s="92">
        <v>1</v>
      </c>
      <c r="B6" s="309" t="s">
        <v>25</v>
      </c>
      <c r="C6" s="312" t="s">
        <v>182</v>
      </c>
      <c r="D6" s="92">
        <v>2194</v>
      </c>
      <c r="E6" s="224">
        <v>4</v>
      </c>
      <c r="F6" s="224">
        <f>D6/E6</f>
        <v>548.5</v>
      </c>
      <c r="G6" s="92">
        <v>901</v>
      </c>
      <c r="H6" s="92">
        <v>810</v>
      </c>
      <c r="I6" s="92">
        <v>997</v>
      </c>
      <c r="J6" s="92">
        <v>558</v>
      </c>
      <c r="K6" s="92">
        <v>55</v>
      </c>
      <c r="L6" s="224">
        <v>4</v>
      </c>
      <c r="M6" s="224">
        <f>K6/L6</f>
        <v>13.75</v>
      </c>
      <c r="N6" s="92">
        <v>43</v>
      </c>
      <c r="O6" s="92">
        <f>12+26</f>
        <v>38</v>
      </c>
      <c r="P6" s="53">
        <f>F6+G6+H6+I6+J6+M6+N6</f>
        <v>3871.25</v>
      </c>
    </row>
    <row r="7" spans="1:16" x14ac:dyDescent="0.4">
      <c r="A7" s="84">
        <v>2</v>
      </c>
      <c r="B7" s="310"/>
      <c r="C7" s="313" t="s">
        <v>183</v>
      </c>
      <c r="D7" s="84">
        <v>3368</v>
      </c>
      <c r="E7" s="221">
        <v>4</v>
      </c>
      <c r="F7" s="221">
        <f t="shared" ref="F7:F14" si="0">D7/E7</f>
        <v>842</v>
      </c>
      <c r="G7" s="84">
        <v>2257</v>
      </c>
      <c r="H7" s="84">
        <v>3273</v>
      </c>
      <c r="I7" s="84">
        <v>1882</v>
      </c>
      <c r="J7" s="84">
        <v>1600</v>
      </c>
      <c r="K7" s="84">
        <v>40</v>
      </c>
      <c r="L7" s="221">
        <v>4</v>
      </c>
      <c r="M7" s="221">
        <f t="shared" ref="M7:M14" si="1">K7/L7</f>
        <v>10</v>
      </c>
      <c r="N7" s="84">
        <v>85</v>
      </c>
      <c r="O7" s="84">
        <v>144</v>
      </c>
      <c r="P7" s="21">
        <f t="shared" ref="P7:P14" si="2">F7+G7+H7+I7+J7+M7+N7</f>
        <v>9949</v>
      </c>
    </row>
    <row r="8" spans="1:16" x14ac:dyDescent="0.4">
      <c r="A8" s="84">
        <v>3</v>
      </c>
      <c r="B8" s="310"/>
      <c r="C8" s="313" t="s">
        <v>184</v>
      </c>
      <c r="D8" s="84">
        <v>20654</v>
      </c>
      <c r="E8" s="221">
        <v>4</v>
      </c>
      <c r="F8" s="221">
        <f t="shared" si="0"/>
        <v>5163.5</v>
      </c>
      <c r="G8" s="84">
        <v>5160</v>
      </c>
      <c r="H8" s="84">
        <v>3201</v>
      </c>
      <c r="I8" s="84">
        <v>4489</v>
      </c>
      <c r="J8" s="84">
        <v>3241</v>
      </c>
      <c r="K8" s="84">
        <v>100</v>
      </c>
      <c r="L8" s="221">
        <v>4</v>
      </c>
      <c r="M8" s="221">
        <f t="shared" si="1"/>
        <v>25</v>
      </c>
      <c r="N8" s="84">
        <v>200</v>
      </c>
      <c r="O8" s="84">
        <v>284</v>
      </c>
      <c r="P8" s="21">
        <f t="shared" si="2"/>
        <v>21479.5</v>
      </c>
    </row>
    <row r="9" spans="1:16" x14ac:dyDescent="0.4">
      <c r="A9" s="84">
        <v>4</v>
      </c>
      <c r="B9" s="310"/>
      <c r="C9" s="313" t="s">
        <v>185</v>
      </c>
      <c r="D9" s="84">
        <v>1060</v>
      </c>
      <c r="E9" s="221">
        <v>4</v>
      </c>
      <c r="F9" s="221">
        <f t="shared" si="0"/>
        <v>265</v>
      </c>
      <c r="G9" s="84">
        <v>648</v>
      </c>
      <c r="H9" s="84">
        <v>509</v>
      </c>
      <c r="I9" s="84">
        <v>313</v>
      </c>
      <c r="J9" s="84">
        <v>145</v>
      </c>
      <c r="K9" s="84">
        <v>5</v>
      </c>
      <c r="L9" s="221">
        <v>4</v>
      </c>
      <c r="M9" s="221">
        <f t="shared" si="1"/>
        <v>1.25</v>
      </c>
      <c r="N9" s="84">
        <v>35</v>
      </c>
      <c r="O9" s="84">
        <f>13+21</f>
        <v>34</v>
      </c>
      <c r="P9" s="21">
        <f t="shared" si="2"/>
        <v>1916.25</v>
      </c>
    </row>
    <row r="10" spans="1:16" x14ac:dyDescent="0.4">
      <c r="A10" s="84">
        <v>5</v>
      </c>
      <c r="B10" s="310"/>
      <c r="C10" s="313" t="s">
        <v>186</v>
      </c>
      <c r="D10" s="84">
        <v>1690</v>
      </c>
      <c r="E10" s="221">
        <v>4</v>
      </c>
      <c r="F10" s="221">
        <f t="shared" si="0"/>
        <v>422.5</v>
      </c>
      <c r="G10" s="84">
        <v>959</v>
      </c>
      <c r="H10" s="84">
        <v>1340</v>
      </c>
      <c r="I10" s="84">
        <v>733</v>
      </c>
      <c r="J10" s="84">
        <v>217</v>
      </c>
      <c r="K10" s="84">
        <v>16</v>
      </c>
      <c r="L10" s="221">
        <v>4</v>
      </c>
      <c r="M10" s="221">
        <f t="shared" si="1"/>
        <v>4</v>
      </c>
      <c r="N10" s="84">
        <v>9</v>
      </c>
      <c r="O10" s="84">
        <v>35</v>
      </c>
      <c r="P10" s="21">
        <f t="shared" si="2"/>
        <v>3684.5</v>
      </c>
    </row>
    <row r="11" spans="1:16" x14ac:dyDescent="0.4">
      <c r="A11" s="84">
        <v>6</v>
      </c>
      <c r="B11" s="310"/>
      <c r="C11" s="313" t="s">
        <v>187</v>
      </c>
      <c r="D11" s="84">
        <v>2475</v>
      </c>
      <c r="E11" s="221">
        <v>4</v>
      </c>
      <c r="F11" s="221">
        <f t="shared" si="0"/>
        <v>618.75</v>
      </c>
      <c r="G11" s="84">
        <v>1983</v>
      </c>
      <c r="H11" s="84">
        <v>1088</v>
      </c>
      <c r="I11" s="84">
        <v>1160</v>
      </c>
      <c r="J11" s="84">
        <v>657</v>
      </c>
      <c r="K11" s="84">
        <v>22</v>
      </c>
      <c r="L11" s="221">
        <v>4</v>
      </c>
      <c r="M11" s="221">
        <f t="shared" si="1"/>
        <v>5.5</v>
      </c>
      <c r="N11" s="84">
        <v>38</v>
      </c>
      <c r="O11" s="84">
        <v>168</v>
      </c>
      <c r="P11" s="21">
        <f t="shared" si="2"/>
        <v>5550.25</v>
      </c>
    </row>
    <row r="12" spans="1:16" x14ac:dyDescent="0.4">
      <c r="A12" s="84">
        <v>7</v>
      </c>
      <c r="B12" s="310"/>
      <c r="C12" s="313" t="s">
        <v>188</v>
      </c>
      <c r="D12" s="84">
        <v>3958</v>
      </c>
      <c r="E12" s="221">
        <v>4</v>
      </c>
      <c r="F12" s="221">
        <f t="shared" si="0"/>
        <v>989.5</v>
      </c>
      <c r="G12" s="84">
        <v>3306</v>
      </c>
      <c r="H12" s="84">
        <v>3138</v>
      </c>
      <c r="I12" s="84">
        <v>2579</v>
      </c>
      <c r="J12" s="84">
        <v>1093</v>
      </c>
      <c r="K12" s="84">
        <v>50</v>
      </c>
      <c r="L12" s="221">
        <v>4</v>
      </c>
      <c r="M12" s="221">
        <f t="shared" si="1"/>
        <v>12.5</v>
      </c>
      <c r="N12" s="84">
        <v>45</v>
      </c>
      <c r="O12" s="84">
        <f>29+96</f>
        <v>125</v>
      </c>
      <c r="P12" s="21">
        <f t="shared" si="2"/>
        <v>11163</v>
      </c>
    </row>
    <row r="13" spans="1:16" x14ac:dyDescent="0.4">
      <c r="A13" s="84">
        <v>8</v>
      </c>
      <c r="B13" s="311"/>
      <c r="C13" s="313" t="s">
        <v>189</v>
      </c>
      <c r="D13" s="84">
        <v>1702</v>
      </c>
      <c r="E13" s="221">
        <v>4</v>
      </c>
      <c r="F13" s="221">
        <f t="shared" si="0"/>
        <v>425.5</v>
      </c>
      <c r="G13" s="84">
        <v>1422</v>
      </c>
      <c r="H13" s="84">
        <v>1380</v>
      </c>
      <c r="I13" s="84">
        <v>988</v>
      </c>
      <c r="J13" s="84">
        <v>628</v>
      </c>
      <c r="K13" s="84">
        <v>48</v>
      </c>
      <c r="L13" s="221">
        <v>4</v>
      </c>
      <c r="M13" s="221">
        <f t="shared" si="1"/>
        <v>12</v>
      </c>
      <c r="N13" s="84">
        <v>69</v>
      </c>
      <c r="O13" s="84">
        <v>66</v>
      </c>
      <c r="P13" s="21">
        <f t="shared" si="2"/>
        <v>4924.5</v>
      </c>
    </row>
    <row r="14" spans="1:16" s="37" customFormat="1" x14ac:dyDescent="0.4">
      <c r="A14" s="274" t="s">
        <v>21</v>
      </c>
      <c r="B14" s="274"/>
      <c r="C14" s="275"/>
      <c r="D14" s="275">
        <f>SUM(D6:D13)</f>
        <v>37101</v>
      </c>
      <c r="E14" s="264">
        <v>4</v>
      </c>
      <c r="F14" s="264">
        <f t="shared" si="0"/>
        <v>9275.25</v>
      </c>
      <c r="G14" s="275">
        <f t="shared" ref="G14:O14" si="3">SUM(G6:G13)</f>
        <v>16636</v>
      </c>
      <c r="H14" s="275">
        <f t="shared" si="3"/>
        <v>14739</v>
      </c>
      <c r="I14" s="275">
        <f t="shared" si="3"/>
        <v>13141</v>
      </c>
      <c r="J14" s="275">
        <f t="shared" si="3"/>
        <v>8139</v>
      </c>
      <c r="K14" s="276">
        <f t="shared" si="3"/>
        <v>336</v>
      </c>
      <c r="L14" s="277">
        <v>4</v>
      </c>
      <c r="M14" s="277">
        <f t="shared" si="1"/>
        <v>84</v>
      </c>
      <c r="N14" s="276">
        <f t="shared" si="3"/>
        <v>524</v>
      </c>
      <c r="O14" s="276">
        <f t="shared" si="3"/>
        <v>894</v>
      </c>
      <c r="P14" s="248">
        <f t="shared" si="2"/>
        <v>62538.25</v>
      </c>
    </row>
    <row r="15" spans="1:16" x14ac:dyDescent="0.25">
      <c r="I15" s="50" t="s">
        <v>190</v>
      </c>
    </row>
    <row r="17" spans="1:16" x14ac:dyDescent="0.25">
      <c r="H17" s="50" t="s">
        <v>191</v>
      </c>
    </row>
    <row r="18" spans="1:16" x14ac:dyDescent="0.25">
      <c r="I18" s="50" t="s">
        <v>192</v>
      </c>
    </row>
    <row r="19" spans="1:16" x14ac:dyDescent="0.25">
      <c r="I19" s="50" t="s">
        <v>193</v>
      </c>
    </row>
    <row r="21" spans="1:16" x14ac:dyDescent="0.25">
      <c r="A21" s="60" t="s">
        <v>177</v>
      </c>
      <c r="B21" s="60"/>
      <c r="C21" s="60"/>
      <c r="D21" s="60"/>
      <c r="E21" s="60"/>
      <c r="F21" s="60"/>
      <c r="G21" s="60"/>
      <c r="H21" s="60"/>
      <c r="I21" s="60"/>
      <c r="J21" s="60"/>
    </row>
    <row r="22" spans="1:16" x14ac:dyDescent="0.25">
      <c r="A22" s="60" t="s">
        <v>179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</row>
    <row r="23" spans="1:16" s="16" customFormat="1" ht="18" customHeight="1" x14ac:dyDescent="0.4">
      <c r="A23" s="225" t="s">
        <v>1</v>
      </c>
      <c r="B23" s="225" t="s">
        <v>2</v>
      </c>
      <c r="C23" s="225" t="s">
        <v>3</v>
      </c>
      <c r="D23" s="58" t="s">
        <v>178</v>
      </c>
      <c r="E23" s="59"/>
      <c r="F23" s="59"/>
      <c r="G23" s="59"/>
      <c r="H23" s="59"/>
      <c r="I23" s="59"/>
      <c r="J23" s="51"/>
      <c r="K23" s="235" t="s">
        <v>1341</v>
      </c>
      <c r="L23" s="236"/>
      <c r="M23" s="236"/>
      <c r="N23" s="236"/>
      <c r="O23" s="237"/>
      <c r="P23" s="239" t="s">
        <v>21</v>
      </c>
    </row>
    <row r="24" spans="1:16" s="37" customFormat="1" x14ac:dyDescent="0.25">
      <c r="A24" s="226"/>
      <c r="B24" s="226"/>
      <c r="C24" s="226"/>
      <c r="D24" s="35" t="s">
        <v>4</v>
      </c>
      <c r="E24" s="33"/>
      <c r="F24" s="33"/>
      <c r="G24" s="34"/>
      <c r="H24" s="35" t="s">
        <v>5</v>
      </c>
      <c r="I24" s="33"/>
      <c r="J24" s="34"/>
      <c r="K24" s="232" t="s">
        <v>4</v>
      </c>
      <c r="L24" s="233"/>
      <c r="M24" s="233"/>
      <c r="N24" s="234"/>
      <c r="O24" s="238" t="s">
        <v>5</v>
      </c>
      <c r="P24" s="240"/>
    </row>
    <row r="25" spans="1:16" s="37" customFormat="1" ht="50.25" customHeight="1" x14ac:dyDescent="0.25">
      <c r="A25" s="227"/>
      <c r="B25" s="227"/>
      <c r="C25" s="227"/>
      <c r="D25" s="52" t="s">
        <v>6</v>
      </c>
      <c r="E25" s="52"/>
      <c r="F25" s="52" t="s">
        <v>1654</v>
      </c>
      <c r="G25" s="52" t="s">
        <v>7</v>
      </c>
      <c r="H25" s="52" t="s">
        <v>8</v>
      </c>
      <c r="I25" s="52" t="s">
        <v>9</v>
      </c>
      <c r="J25" s="52" t="s">
        <v>10</v>
      </c>
      <c r="K25" s="219" t="s">
        <v>180</v>
      </c>
      <c r="L25" s="219"/>
      <c r="M25" s="220" t="s">
        <v>1654</v>
      </c>
      <c r="N25" s="219" t="s">
        <v>181</v>
      </c>
      <c r="O25" s="231"/>
      <c r="P25" s="241"/>
    </row>
    <row r="26" spans="1:16" x14ac:dyDescent="0.4">
      <c r="A26" s="69">
        <v>1</v>
      </c>
      <c r="B26" s="70" t="s">
        <v>182</v>
      </c>
      <c r="C26" s="65" t="s">
        <v>852</v>
      </c>
      <c r="D26" s="65">
        <v>669</v>
      </c>
      <c r="E26" s="19">
        <v>4</v>
      </c>
      <c r="F26" s="19">
        <f>D26/E26</f>
        <v>167.25</v>
      </c>
      <c r="G26" s="65">
        <v>97</v>
      </c>
      <c r="H26" s="71">
        <v>385</v>
      </c>
      <c r="I26" s="65">
        <v>278</v>
      </c>
      <c r="J26" s="65">
        <v>217</v>
      </c>
      <c r="K26" s="72">
        <v>15</v>
      </c>
      <c r="L26" s="19">
        <v>4</v>
      </c>
      <c r="M26" s="19">
        <f>K26/L26</f>
        <v>3.75</v>
      </c>
      <c r="N26" s="72">
        <v>5</v>
      </c>
      <c r="O26" s="72">
        <v>5</v>
      </c>
      <c r="P26" s="20">
        <f t="shared" ref="P26:P89" si="4">F26+G26+H26+I26+J26+M26+N26</f>
        <v>1153</v>
      </c>
    </row>
    <row r="27" spans="1:16" x14ac:dyDescent="0.4">
      <c r="A27" s="73"/>
      <c r="B27" s="74"/>
      <c r="C27" s="65" t="s">
        <v>853</v>
      </c>
      <c r="D27" s="65">
        <v>248</v>
      </c>
      <c r="E27" s="19">
        <v>4</v>
      </c>
      <c r="F27" s="19">
        <f t="shared" ref="F27:F90" si="5">D27/E27</f>
        <v>62</v>
      </c>
      <c r="G27" s="65">
        <v>66</v>
      </c>
      <c r="H27" s="71">
        <v>33</v>
      </c>
      <c r="I27" s="65">
        <v>46</v>
      </c>
      <c r="J27" s="65">
        <v>38</v>
      </c>
      <c r="K27" s="72">
        <v>3</v>
      </c>
      <c r="L27" s="19">
        <v>4</v>
      </c>
      <c r="M27" s="19">
        <f t="shared" ref="M27:M90" si="6">K27/L27</f>
        <v>0.75</v>
      </c>
      <c r="N27" s="72">
        <v>8</v>
      </c>
      <c r="O27" s="72">
        <v>10</v>
      </c>
      <c r="P27" s="20">
        <f t="shared" si="4"/>
        <v>253.75</v>
      </c>
    </row>
    <row r="28" spans="1:16" x14ac:dyDescent="0.4">
      <c r="A28" s="73"/>
      <c r="B28" s="74"/>
      <c r="C28" s="65" t="s">
        <v>854</v>
      </c>
      <c r="D28" s="65">
        <v>44</v>
      </c>
      <c r="E28" s="19">
        <v>4</v>
      </c>
      <c r="F28" s="19">
        <f t="shared" si="5"/>
        <v>11</v>
      </c>
      <c r="G28" s="65">
        <v>125</v>
      </c>
      <c r="H28" s="71">
        <v>57</v>
      </c>
      <c r="I28" s="65">
        <v>65</v>
      </c>
      <c r="J28" s="65">
        <v>3</v>
      </c>
      <c r="K28" s="72">
        <v>0</v>
      </c>
      <c r="L28" s="19">
        <v>4</v>
      </c>
      <c r="M28" s="19">
        <f t="shared" si="6"/>
        <v>0</v>
      </c>
      <c r="N28" s="72">
        <v>5</v>
      </c>
      <c r="O28" s="72">
        <v>0</v>
      </c>
      <c r="P28" s="20">
        <f t="shared" si="4"/>
        <v>266</v>
      </c>
    </row>
    <row r="29" spans="1:16" x14ac:dyDescent="0.4">
      <c r="A29" s="73"/>
      <c r="B29" s="74"/>
      <c r="C29" s="65" t="s">
        <v>855</v>
      </c>
      <c r="D29" s="65">
        <v>110</v>
      </c>
      <c r="E29" s="19">
        <v>4</v>
      </c>
      <c r="F29" s="19">
        <f t="shared" si="5"/>
        <v>27.5</v>
      </c>
      <c r="G29" s="65">
        <v>44</v>
      </c>
      <c r="H29" s="71">
        <v>55</v>
      </c>
      <c r="I29" s="65">
        <v>58</v>
      </c>
      <c r="J29" s="65">
        <v>38</v>
      </c>
      <c r="K29" s="72">
        <v>0</v>
      </c>
      <c r="L29" s="19">
        <v>4</v>
      </c>
      <c r="M29" s="19">
        <f t="shared" si="6"/>
        <v>0</v>
      </c>
      <c r="N29" s="72">
        <v>3</v>
      </c>
      <c r="O29" s="72">
        <v>0</v>
      </c>
      <c r="P29" s="20">
        <f t="shared" si="4"/>
        <v>225.5</v>
      </c>
    </row>
    <row r="30" spans="1:16" x14ac:dyDescent="0.4">
      <c r="A30" s="73"/>
      <c r="B30" s="74"/>
      <c r="C30" s="65" t="s">
        <v>856</v>
      </c>
      <c r="D30" s="65">
        <v>210</v>
      </c>
      <c r="E30" s="19">
        <v>4</v>
      </c>
      <c r="F30" s="19">
        <f t="shared" si="5"/>
        <v>52.5</v>
      </c>
      <c r="G30" s="65">
        <v>0</v>
      </c>
      <c r="H30" s="71">
        <v>20</v>
      </c>
      <c r="I30" s="65">
        <v>92</v>
      </c>
      <c r="J30" s="65">
        <v>21</v>
      </c>
      <c r="K30" s="72">
        <v>10</v>
      </c>
      <c r="L30" s="19">
        <v>4</v>
      </c>
      <c r="M30" s="19">
        <f t="shared" si="6"/>
        <v>2.5</v>
      </c>
      <c r="N30" s="72">
        <v>9</v>
      </c>
      <c r="O30" s="72">
        <v>8</v>
      </c>
      <c r="P30" s="20">
        <f t="shared" si="4"/>
        <v>197</v>
      </c>
    </row>
    <row r="31" spans="1:16" x14ac:dyDescent="0.4">
      <c r="A31" s="73"/>
      <c r="B31" s="74"/>
      <c r="C31" s="65" t="s">
        <v>857</v>
      </c>
      <c r="D31" s="65">
        <v>214</v>
      </c>
      <c r="E31" s="19">
        <v>4</v>
      </c>
      <c r="F31" s="19">
        <f t="shared" si="5"/>
        <v>53.5</v>
      </c>
      <c r="G31" s="65">
        <v>96</v>
      </c>
      <c r="H31" s="71">
        <v>36</v>
      </c>
      <c r="I31" s="65">
        <v>103</v>
      </c>
      <c r="J31" s="65">
        <v>35</v>
      </c>
      <c r="K31" s="72">
        <v>8</v>
      </c>
      <c r="L31" s="19">
        <v>4</v>
      </c>
      <c r="M31" s="19">
        <f t="shared" si="6"/>
        <v>2</v>
      </c>
      <c r="N31" s="72">
        <v>0</v>
      </c>
      <c r="O31" s="72">
        <v>0</v>
      </c>
      <c r="P31" s="20">
        <f t="shared" si="4"/>
        <v>325.5</v>
      </c>
    </row>
    <row r="32" spans="1:16" x14ac:dyDescent="0.4">
      <c r="A32" s="73"/>
      <c r="B32" s="74"/>
      <c r="C32" s="65" t="s">
        <v>858</v>
      </c>
      <c r="D32" s="65">
        <v>180</v>
      </c>
      <c r="E32" s="19">
        <v>4</v>
      </c>
      <c r="F32" s="19">
        <f t="shared" si="5"/>
        <v>45</v>
      </c>
      <c r="G32" s="65">
        <v>76</v>
      </c>
      <c r="H32" s="71">
        <v>36</v>
      </c>
      <c r="I32" s="65">
        <v>131</v>
      </c>
      <c r="J32" s="65">
        <v>77</v>
      </c>
      <c r="K32" s="72">
        <v>0</v>
      </c>
      <c r="L32" s="19">
        <v>4</v>
      </c>
      <c r="M32" s="19">
        <f t="shared" si="6"/>
        <v>0</v>
      </c>
      <c r="N32" s="72">
        <v>1</v>
      </c>
      <c r="O32" s="72">
        <v>0</v>
      </c>
      <c r="P32" s="20">
        <f t="shared" si="4"/>
        <v>366</v>
      </c>
    </row>
    <row r="33" spans="1:16" x14ac:dyDescent="0.4">
      <c r="A33" s="73"/>
      <c r="B33" s="74"/>
      <c r="C33" s="65" t="s">
        <v>859</v>
      </c>
      <c r="D33" s="65">
        <v>141</v>
      </c>
      <c r="E33" s="19">
        <v>4</v>
      </c>
      <c r="F33" s="19">
        <f t="shared" si="5"/>
        <v>35.25</v>
      </c>
      <c r="G33" s="65">
        <v>173</v>
      </c>
      <c r="H33" s="71">
        <v>40</v>
      </c>
      <c r="I33" s="65">
        <v>65</v>
      </c>
      <c r="J33" s="65">
        <v>25</v>
      </c>
      <c r="K33" s="72">
        <v>0</v>
      </c>
      <c r="L33" s="19">
        <v>4</v>
      </c>
      <c r="M33" s="19">
        <f t="shared" si="6"/>
        <v>0</v>
      </c>
      <c r="N33" s="72">
        <v>4</v>
      </c>
      <c r="O33" s="72">
        <v>0</v>
      </c>
      <c r="P33" s="20">
        <f t="shared" si="4"/>
        <v>342.25</v>
      </c>
    </row>
    <row r="34" spans="1:16" x14ac:dyDescent="0.4">
      <c r="A34" s="73"/>
      <c r="B34" s="74"/>
      <c r="C34" s="65" t="s">
        <v>860</v>
      </c>
      <c r="D34" s="65">
        <v>47</v>
      </c>
      <c r="E34" s="19">
        <v>4</v>
      </c>
      <c r="F34" s="19">
        <f t="shared" si="5"/>
        <v>11.75</v>
      </c>
      <c r="G34" s="65">
        <v>47</v>
      </c>
      <c r="H34" s="71">
        <v>5</v>
      </c>
      <c r="I34" s="65">
        <v>1</v>
      </c>
      <c r="J34" s="65">
        <v>0</v>
      </c>
      <c r="K34" s="72">
        <v>7</v>
      </c>
      <c r="L34" s="19">
        <v>4</v>
      </c>
      <c r="M34" s="19">
        <f t="shared" si="6"/>
        <v>1.75</v>
      </c>
      <c r="N34" s="72">
        <v>3</v>
      </c>
      <c r="O34" s="72">
        <v>3</v>
      </c>
      <c r="P34" s="20">
        <f t="shared" si="4"/>
        <v>69.5</v>
      </c>
    </row>
    <row r="35" spans="1:16" x14ac:dyDescent="0.4">
      <c r="A35" s="73"/>
      <c r="B35" s="74"/>
      <c r="C35" s="65" t="s">
        <v>861</v>
      </c>
      <c r="D35" s="65">
        <v>82</v>
      </c>
      <c r="E35" s="19">
        <v>4</v>
      </c>
      <c r="F35" s="19">
        <f t="shared" si="5"/>
        <v>20.5</v>
      </c>
      <c r="G35" s="65">
        <v>82</v>
      </c>
      <c r="H35" s="71">
        <v>35</v>
      </c>
      <c r="I35" s="65">
        <v>16</v>
      </c>
      <c r="J35" s="65">
        <v>21</v>
      </c>
      <c r="K35" s="72">
        <v>0</v>
      </c>
      <c r="L35" s="19">
        <v>4</v>
      </c>
      <c r="M35" s="19">
        <f t="shared" si="6"/>
        <v>0</v>
      </c>
      <c r="N35" s="72">
        <v>0</v>
      </c>
      <c r="O35" s="72">
        <v>5</v>
      </c>
      <c r="P35" s="20">
        <f t="shared" si="4"/>
        <v>174.5</v>
      </c>
    </row>
    <row r="36" spans="1:16" x14ac:dyDescent="0.4">
      <c r="A36" s="73"/>
      <c r="B36" s="74"/>
      <c r="C36" s="65" t="s">
        <v>862</v>
      </c>
      <c r="D36" s="65">
        <v>130</v>
      </c>
      <c r="E36" s="19">
        <v>4</v>
      </c>
      <c r="F36" s="19">
        <f t="shared" si="5"/>
        <v>32.5</v>
      </c>
      <c r="G36" s="65">
        <v>56</v>
      </c>
      <c r="H36" s="71">
        <v>13</v>
      </c>
      <c r="I36" s="65">
        <v>48</v>
      </c>
      <c r="J36" s="65">
        <v>23</v>
      </c>
      <c r="K36" s="72">
        <v>4</v>
      </c>
      <c r="L36" s="19">
        <v>4</v>
      </c>
      <c r="M36" s="19">
        <f t="shared" si="6"/>
        <v>1</v>
      </c>
      <c r="N36" s="72">
        <v>0</v>
      </c>
      <c r="O36" s="72">
        <v>0</v>
      </c>
      <c r="P36" s="20">
        <f t="shared" si="4"/>
        <v>173.5</v>
      </c>
    </row>
    <row r="37" spans="1:16" x14ac:dyDescent="0.4">
      <c r="A37" s="73"/>
      <c r="B37" s="74"/>
      <c r="C37" s="65" t="s">
        <v>863</v>
      </c>
      <c r="D37" s="65">
        <v>21</v>
      </c>
      <c r="E37" s="19">
        <v>4</v>
      </c>
      <c r="F37" s="19">
        <f t="shared" si="5"/>
        <v>5.25</v>
      </c>
      <c r="G37" s="65">
        <v>11</v>
      </c>
      <c r="H37" s="71">
        <v>28</v>
      </c>
      <c r="I37" s="65">
        <v>32</v>
      </c>
      <c r="J37" s="65">
        <v>13</v>
      </c>
      <c r="K37" s="72">
        <v>0</v>
      </c>
      <c r="L37" s="19">
        <v>4</v>
      </c>
      <c r="M37" s="19">
        <f t="shared" si="6"/>
        <v>0</v>
      </c>
      <c r="N37" s="72">
        <v>2</v>
      </c>
      <c r="O37" s="72">
        <v>2</v>
      </c>
      <c r="P37" s="20">
        <f t="shared" si="4"/>
        <v>91.25</v>
      </c>
    </row>
    <row r="38" spans="1:16" x14ac:dyDescent="0.4">
      <c r="A38" s="73"/>
      <c r="B38" s="74"/>
      <c r="C38" s="65" t="s">
        <v>864</v>
      </c>
      <c r="D38" s="65">
        <v>56</v>
      </c>
      <c r="E38" s="19">
        <v>4</v>
      </c>
      <c r="F38" s="19">
        <f t="shared" si="5"/>
        <v>14</v>
      </c>
      <c r="G38" s="65">
        <v>6</v>
      </c>
      <c r="H38" s="71">
        <v>40</v>
      </c>
      <c r="I38" s="65">
        <v>57</v>
      </c>
      <c r="J38" s="65">
        <v>36</v>
      </c>
      <c r="K38" s="72">
        <v>8</v>
      </c>
      <c r="L38" s="19">
        <v>4</v>
      </c>
      <c r="M38" s="19">
        <f t="shared" si="6"/>
        <v>2</v>
      </c>
      <c r="N38" s="72">
        <v>2</v>
      </c>
      <c r="O38" s="72">
        <v>5</v>
      </c>
      <c r="P38" s="20">
        <f t="shared" si="4"/>
        <v>157</v>
      </c>
    </row>
    <row r="39" spans="1:16" x14ac:dyDescent="0.4">
      <c r="A39" s="73"/>
      <c r="B39" s="74"/>
      <c r="C39" s="65" t="s">
        <v>865</v>
      </c>
      <c r="D39" s="65">
        <v>34</v>
      </c>
      <c r="E39" s="19">
        <v>4</v>
      </c>
      <c r="F39" s="19">
        <f t="shared" si="5"/>
        <v>8.5</v>
      </c>
      <c r="G39" s="65">
        <v>14</v>
      </c>
      <c r="H39" s="71">
        <v>22</v>
      </c>
      <c r="I39" s="65">
        <v>2</v>
      </c>
      <c r="J39" s="65">
        <v>1</v>
      </c>
      <c r="K39" s="72">
        <v>0</v>
      </c>
      <c r="L39" s="19">
        <v>4</v>
      </c>
      <c r="M39" s="19">
        <f t="shared" si="6"/>
        <v>0</v>
      </c>
      <c r="N39" s="72">
        <v>1</v>
      </c>
      <c r="O39" s="72">
        <v>0</v>
      </c>
      <c r="P39" s="20">
        <f t="shared" si="4"/>
        <v>48.5</v>
      </c>
    </row>
    <row r="40" spans="1:16" x14ac:dyDescent="0.4">
      <c r="A40" s="75"/>
      <c r="B40" s="76"/>
      <c r="C40" s="65" t="s">
        <v>866</v>
      </c>
      <c r="D40" s="65">
        <v>8</v>
      </c>
      <c r="E40" s="19">
        <v>4</v>
      </c>
      <c r="F40" s="19">
        <f t="shared" si="5"/>
        <v>2</v>
      </c>
      <c r="G40" s="65">
        <v>8</v>
      </c>
      <c r="H40" s="71">
        <v>5</v>
      </c>
      <c r="I40" s="65">
        <v>3</v>
      </c>
      <c r="J40" s="65">
        <v>10</v>
      </c>
      <c r="K40" s="72">
        <v>0</v>
      </c>
      <c r="L40" s="19">
        <v>4</v>
      </c>
      <c r="M40" s="19">
        <f t="shared" si="6"/>
        <v>0</v>
      </c>
      <c r="N40" s="72">
        <v>0</v>
      </c>
      <c r="O40" s="72">
        <v>0</v>
      </c>
      <c r="P40" s="20">
        <f t="shared" si="4"/>
        <v>28</v>
      </c>
    </row>
    <row r="41" spans="1:16" x14ac:dyDescent="0.4">
      <c r="A41" s="66" t="s">
        <v>21</v>
      </c>
      <c r="B41" s="67"/>
      <c r="C41" s="77"/>
      <c r="D41" s="63">
        <f>SUM(D26:D40)</f>
        <v>2194</v>
      </c>
      <c r="E41" s="19">
        <v>4</v>
      </c>
      <c r="F41" s="19">
        <f t="shared" si="5"/>
        <v>548.5</v>
      </c>
      <c r="G41" s="63">
        <f>SUM(G26:G40)</f>
        <v>901</v>
      </c>
      <c r="H41" s="63">
        <f t="shared" ref="H41:J41" si="7">SUM(H26:H40)</f>
        <v>810</v>
      </c>
      <c r="I41" s="63">
        <f t="shared" si="7"/>
        <v>997</v>
      </c>
      <c r="J41" s="63">
        <f t="shared" si="7"/>
        <v>558</v>
      </c>
      <c r="K41" s="64">
        <f>SUM(K26:K40)</f>
        <v>55</v>
      </c>
      <c r="L41" s="19">
        <v>4</v>
      </c>
      <c r="M41" s="19">
        <f t="shared" si="6"/>
        <v>13.75</v>
      </c>
      <c r="N41" s="64">
        <f t="shared" ref="N41:O41" si="8">SUM(N26:N40)</f>
        <v>43</v>
      </c>
      <c r="O41" s="64">
        <f t="shared" si="8"/>
        <v>38</v>
      </c>
      <c r="P41" s="20">
        <f t="shared" si="4"/>
        <v>3871.25</v>
      </c>
    </row>
    <row r="42" spans="1:16" x14ac:dyDescent="0.4">
      <c r="A42" s="69">
        <v>2</v>
      </c>
      <c r="B42" s="70" t="s">
        <v>183</v>
      </c>
      <c r="C42" s="65" t="s">
        <v>867</v>
      </c>
      <c r="D42" s="65">
        <v>484</v>
      </c>
      <c r="E42" s="19">
        <v>4</v>
      </c>
      <c r="F42" s="19">
        <f t="shared" si="5"/>
        <v>121</v>
      </c>
      <c r="G42" s="65">
        <v>321</v>
      </c>
      <c r="H42" s="71">
        <v>544</v>
      </c>
      <c r="I42" s="65">
        <v>211</v>
      </c>
      <c r="J42" s="65">
        <v>356</v>
      </c>
      <c r="K42" s="72">
        <v>5</v>
      </c>
      <c r="L42" s="19">
        <v>4</v>
      </c>
      <c r="M42" s="19">
        <f t="shared" si="6"/>
        <v>1.25</v>
      </c>
      <c r="N42" s="72">
        <v>13</v>
      </c>
      <c r="O42" s="72">
        <v>14</v>
      </c>
      <c r="P42" s="20">
        <f t="shared" si="4"/>
        <v>1567.25</v>
      </c>
    </row>
    <row r="43" spans="1:16" x14ac:dyDescent="0.4">
      <c r="A43" s="73"/>
      <c r="B43" s="74"/>
      <c r="C43" s="65" t="s">
        <v>868</v>
      </c>
      <c r="D43" s="65">
        <v>1280</v>
      </c>
      <c r="E43" s="19">
        <v>4</v>
      </c>
      <c r="F43" s="19">
        <f t="shared" si="5"/>
        <v>320</v>
      </c>
      <c r="G43" s="65">
        <v>124</v>
      </c>
      <c r="H43" s="71">
        <v>451</v>
      </c>
      <c r="I43" s="65">
        <v>421</v>
      </c>
      <c r="J43" s="65">
        <v>236</v>
      </c>
      <c r="K43" s="72">
        <v>11</v>
      </c>
      <c r="L43" s="19">
        <v>4</v>
      </c>
      <c r="M43" s="19">
        <f t="shared" si="6"/>
        <v>2.75</v>
      </c>
      <c r="N43" s="72">
        <v>28</v>
      </c>
      <c r="O43" s="72">
        <v>33</v>
      </c>
      <c r="P43" s="20">
        <f t="shared" si="4"/>
        <v>1582.75</v>
      </c>
    </row>
    <row r="44" spans="1:16" x14ac:dyDescent="0.4">
      <c r="A44" s="73"/>
      <c r="B44" s="74"/>
      <c r="C44" s="65" t="s">
        <v>869</v>
      </c>
      <c r="D44" s="65">
        <v>232</v>
      </c>
      <c r="E44" s="19">
        <v>4</v>
      </c>
      <c r="F44" s="19">
        <f t="shared" si="5"/>
        <v>58</v>
      </c>
      <c r="G44" s="65">
        <v>71</v>
      </c>
      <c r="H44" s="71">
        <v>350</v>
      </c>
      <c r="I44" s="65">
        <v>87</v>
      </c>
      <c r="J44" s="65">
        <v>134</v>
      </c>
      <c r="K44" s="72">
        <v>5</v>
      </c>
      <c r="L44" s="19">
        <v>4</v>
      </c>
      <c r="M44" s="19">
        <f t="shared" si="6"/>
        <v>1.25</v>
      </c>
      <c r="N44" s="72">
        <v>14</v>
      </c>
      <c r="O44" s="72">
        <v>12</v>
      </c>
      <c r="P44" s="20">
        <f t="shared" si="4"/>
        <v>715.25</v>
      </c>
    </row>
    <row r="45" spans="1:16" x14ac:dyDescent="0.4">
      <c r="A45" s="73"/>
      <c r="B45" s="74"/>
      <c r="C45" s="65" t="s">
        <v>870</v>
      </c>
      <c r="D45" s="65">
        <v>94</v>
      </c>
      <c r="E45" s="19">
        <v>4</v>
      </c>
      <c r="F45" s="19">
        <f t="shared" si="5"/>
        <v>23.5</v>
      </c>
      <c r="G45" s="65">
        <v>35</v>
      </c>
      <c r="H45" s="71">
        <v>222</v>
      </c>
      <c r="I45" s="65">
        <v>69</v>
      </c>
      <c r="J45" s="65">
        <v>54</v>
      </c>
      <c r="K45" s="72">
        <v>8</v>
      </c>
      <c r="L45" s="19">
        <v>4</v>
      </c>
      <c r="M45" s="19">
        <f t="shared" si="6"/>
        <v>2</v>
      </c>
      <c r="N45" s="72">
        <v>0</v>
      </c>
      <c r="O45" s="72">
        <v>14</v>
      </c>
      <c r="P45" s="20">
        <f t="shared" si="4"/>
        <v>405.5</v>
      </c>
    </row>
    <row r="46" spans="1:16" x14ac:dyDescent="0.4">
      <c r="A46" s="73"/>
      <c r="B46" s="74"/>
      <c r="C46" s="65" t="s">
        <v>871</v>
      </c>
      <c r="D46" s="65">
        <v>231</v>
      </c>
      <c r="E46" s="19">
        <v>4</v>
      </c>
      <c r="F46" s="19">
        <f t="shared" si="5"/>
        <v>57.75</v>
      </c>
      <c r="G46" s="65">
        <v>2</v>
      </c>
      <c r="H46" s="71">
        <v>163</v>
      </c>
      <c r="I46" s="65">
        <v>130</v>
      </c>
      <c r="J46" s="65">
        <v>161</v>
      </c>
      <c r="K46" s="72">
        <v>3</v>
      </c>
      <c r="L46" s="19">
        <v>4</v>
      </c>
      <c r="M46" s="19">
        <f t="shared" si="6"/>
        <v>0.75</v>
      </c>
      <c r="N46" s="72">
        <v>0</v>
      </c>
      <c r="O46" s="72">
        <v>20</v>
      </c>
      <c r="P46" s="20">
        <f t="shared" si="4"/>
        <v>514.5</v>
      </c>
    </row>
    <row r="47" spans="1:16" x14ac:dyDescent="0.4">
      <c r="A47" s="73"/>
      <c r="B47" s="74"/>
      <c r="C47" s="65" t="s">
        <v>872</v>
      </c>
      <c r="D47" s="65">
        <v>165</v>
      </c>
      <c r="E47" s="19">
        <v>4</v>
      </c>
      <c r="F47" s="19">
        <f t="shared" si="5"/>
        <v>41.25</v>
      </c>
      <c r="G47" s="65">
        <v>0</v>
      </c>
      <c r="H47" s="71">
        <v>103</v>
      </c>
      <c r="I47" s="65">
        <v>286</v>
      </c>
      <c r="J47" s="65">
        <v>200</v>
      </c>
      <c r="K47" s="72">
        <v>0</v>
      </c>
      <c r="L47" s="19">
        <v>4</v>
      </c>
      <c r="M47" s="19">
        <f t="shared" si="6"/>
        <v>0</v>
      </c>
      <c r="N47" s="72">
        <v>6</v>
      </c>
      <c r="O47" s="72">
        <v>6</v>
      </c>
      <c r="P47" s="20">
        <f t="shared" si="4"/>
        <v>636.25</v>
      </c>
    </row>
    <row r="48" spans="1:16" x14ac:dyDescent="0.4">
      <c r="A48" s="73"/>
      <c r="B48" s="74"/>
      <c r="C48" s="65" t="s">
        <v>873</v>
      </c>
      <c r="D48" s="65">
        <v>194</v>
      </c>
      <c r="E48" s="19">
        <v>4</v>
      </c>
      <c r="F48" s="19">
        <f t="shared" si="5"/>
        <v>48.5</v>
      </c>
      <c r="G48" s="65">
        <v>249</v>
      </c>
      <c r="H48" s="71">
        <v>154</v>
      </c>
      <c r="I48" s="65">
        <v>82</v>
      </c>
      <c r="J48" s="65">
        <v>111</v>
      </c>
      <c r="K48" s="72">
        <v>2</v>
      </c>
      <c r="L48" s="19">
        <v>4</v>
      </c>
      <c r="M48" s="19">
        <f t="shared" si="6"/>
        <v>0.5</v>
      </c>
      <c r="N48" s="72">
        <v>4</v>
      </c>
      <c r="O48" s="72">
        <v>10</v>
      </c>
      <c r="P48" s="20">
        <f t="shared" si="4"/>
        <v>649</v>
      </c>
    </row>
    <row r="49" spans="1:16" x14ac:dyDescent="0.4">
      <c r="A49" s="73"/>
      <c r="B49" s="74"/>
      <c r="C49" s="65" t="s">
        <v>874</v>
      </c>
      <c r="D49" s="65">
        <v>85</v>
      </c>
      <c r="E49" s="19">
        <v>4</v>
      </c>
      <c r="F49" s="19">
        <f t="shared" si="5"/>
        <v>21.25</v>
      </c>
      <c r="G49" s="65">
        <v>87</v>
      </c>
      <c r="H49" s="71">
        <v>163</v>
      </c>
      <c r="I49" s="65">
        <v>9</v>
      </c>
      <c r="J49" s="65">
        <v>39</v>
      </c>
      <c r="K49" s="72">
        <v>0</v>
      </c>
      <c r="L49" s="19">
        <v>4</v>
      </c>
      <c r="M49" s="19">
        <f t="shared" si="6"/>
        <v>0</v>
      </c>
      <c r="N49" s="72">
        <v>4</v>
      </c>
      <c r="O49" s="72">
        <v>4</v>
      </c>
      <c r="P49" s="20">
        <f t="shared" si="4"/>
        <v>323.25</v>
      </c>
    </row>
    <row r="50" spans="1:16" x14ac:dyDescent="0.4">
      <c r="A50" s="73"/>
      <c r="B50" s="74"/>
      <c r="C50" s="65" t="s">
        <v>875</v>
      </c>
      <c r="D50" s="65">
        <v>101</v>
      </c>
      <c r="E50" s="19">
        <v>4</v>
      </c>
      <c r="F50" s="19">
        <f t="shared" si="5"/>
        <v>25.25</v>
      </c>
      <c r="G50" s="65">
        <v>467</v>
      </c>
      <c r="H50" s="71">
        <v>392</v>
      </c>
      <c r="I50" s="65">
        <v>28</v>
      </c>
      <c r="J50" s="65">
        <v>47</v>
      </c>
      <c r="K50" s="72">
        <v>6</v>
      </c>
      <c r="L50" s="19">
        <v>4</v>
      </c>
      <c r="M50" s="19">
        <f t="shared" si="6"/>
        <v>1.5</v>
      </c>
      <c r="N50" s="72">
        <v>1</v>
      </c>
      <c r="O50" s="72">
        <v>1</v>
      </c>
      <c r="P50" s="20">
        <f t="shared" si="4"/>
        <v>961.75</v>
      </c>
    </row>
    <row r="51" spans="1:16" x14ac:dyDescent="0.4">
      <c r="A51" s="73"/>
      <c r="B51" s="74"/>
      <c r="C51" s="65" t="s">
        <v>876</v>
      </c>
      <c r="D51" s="65">
        <v>49</v>
      </c>
      <c r="E51" s="19">
        <v>4</v>
      </c>
      <c r="F51" s="19">
        <f t="shared" si="5"/>
        <v>12.25</v>
      </c>
      <c r="G51" s="65">
        <v>8</v>
      </c>
      <c r="H51" s="71">
        <v>94</v>
      </c>
      <c r="I51" s="65">
        <v>48</v>
      </c>
      <c r="J51" s="65">
        <v>10</v>
      </c>
      <c r="K51" s="72">
        <v>0</v>
      </c>
      <c r="L51" s="19">
        <v>4</v>
      </c>
      <c r="M51" s="19">
        <f t="shared" si="6"/>
        <v>0</v>
      </c>
      <c r="N51" s="72">
        <v>1</v>
      </c>
      <c r="O51" s="72">
        <v>5</v>
      </c>
      <c r="P51" s="20">
        <f t="shared" si="4"/>
        <v>173.25</v>
      </c>
    </row>
    <row r="52" spans="1:16" x14ac:dyDescent="0.4">
      <c r="A52" s="73"/>
      <c r="B52" s="74"/>
      <c r="C52" s="65" t="s">
        <v>877</v>
      </c>
      <c r="D52" s="65">
        <v>64</v>
      </c>
      <c r="E52" s="19">
        <v>4</v>
      </c>
      <c r="F52" s="19">
        <f t="shared" si="5"/>
        <v>16</v>
      </c>
      <c r="G52" s="65">
        <v>64</v>
      </c>
      <c r="H52" s="71">
        <v>73</v>
      </c>
      <c r="I52" s="65">
        <v>61</v>
      </c>
      <c r="J52" s="65">
        <v>10</v>
      </c>
      <c r="K52" s="72">
        <v>0</v>
      </c>
      <c r="L52" s="19">
        <v>4</v>
      </c>
      <c r="M52" s="19">
        <f t="shared" si="6"/>
        <v>0</v>
      </c>
      <c r="N52" s="72">
        <v>0</v>
      </c>
      <c r="O52" s="72">
        <v>0</v>
      </c>
      <c r="P52" s="20">
        <f t="shared" si="4"/>
        <v>224</v>
      </c>
    </row>
    <row r="53" spans="1:16" x14ac:dyDescent="0.4">
      <c r="A53" s="73"/>
      <c r="B53" s="74"/>
      <c r="C53" s="65" t="s">
        <v>878</v>
      </c>
      <c r="D53" s="65">
        <v>120</v>
      </c>
      <c r="E53" s="19">
        <v>4</v>
      </c>
      <c r="F53" s="19">
        <f t="shared" si="5"/>
        <v>30</v>
      </c>
      <c r="G53" s="65">
        <v>293</v>
      </c>
      <c r="H53" s="71">
        <v>116</v>
      </c>
      <c r="I53" s="65">
        <v>88</v>
      </c>
      <c r="J53" s="65">
        <v>89</v>
      </c>
      <c r="K53" s="72">
        <v>0</v>
      </c>
      <c r="L53" s="19">
        <v>4</v>
      </c>
      <c r="M53" s="19">
        <f t="shared" si="6"/>
        <v>0</v>
      </c>
      <c r="N53" s="72">
        <v>6</v>
      </c>
      <c r="O53" s="72">
        <v>6</v>
      </c>
      <c r="P53" s="20">
        <f t="shared" si="4"/>
        <v>622</v>
      </c>
    </row>
    <row r="54" spans="1:16" x14ac:dyDescent="0.4">
      <c r="A54" s="73"/>
      <c r="B54" s="74"/>
      <c r="C54" s="65" t="s">
        <v>879</v>
      </c>
      <c r="D54" s="65">
        <v>67</v>
      </c>
      <c r="E54" s="19">
        <v>4</v>
      </c>
      <c r="F54" s="19">
        <f t="shared" si="5"/>
        <v>16.75</v>
      </c>
      <c r="G54" s="65">
        <v>364</v>
      </c>
      <c r="H54" s="71">
        <v>84</v>
      </c>
      <c r="I54" s="65">
        <v>138</v>
      </c>
      <c r="J54" s="65">
        <v>75</v>
      </c>
      <c r="K54" s="72">
        <v>0</v>
      </c>
      <c r="L54" s="19">
        <v>4</v>
      </c>
      <c r="M54" s="19">
        <f t="shared" si="6"/>
        <v>0</v>
      </c>
      <c r="N54" s="72">
        <v>3</v>
      </c>
      <c r="O54" s="72">
        <v>3</v>
      </c>
      <c r="P54" s="20">
        <f t="shared" si="4"/>
        <v>680.75</v>
      </c>
    </row>
    <row r="55" spans="1:16" x14ac:dyDescent="0.4">
      <c r="A55" s="73"/>
      <c r="B55" s="74"/>
      <c r="C55" s="65" t="s">
        <v>880</v>
      </c>
      <c r="D55" s="65">
        <v>53</v>
      </c>
      <c r="E55" s="19">
        <v>4</v>
      </c>
      <c r="F55" s="19">
        <f t="shared" si="5"/>
        <v>13.25</v>
      </c>
      <c r="G55" s="65">
        <v>53</v>
      </c>
      <c r="H55" s="71">
        <v>150</v>
      </c>
      <c r="I55" s="65">
        <v>94</v>
      </c>
      <c r="J55" s="65">
        <v>24</v>
      </c>
      <c r="K55" s="72">
        <v>0</v>
      </c>
      <c r="L55" s="19">
        <v>4</v>
      </c>
      <c r="M55" s="19">
        <f t="shared" si="6"/>
        <v>0</v>
      </c>
      <c r="N55" s="72">
        <v>0</v>
      </c>
      <c r="O55" s="72">
        <v>7</v>
      </c>
      <c r="P55" s="20">
        <f t="shared" si="4"/>
        <v>334.25</v>
      </c>
    </row>
    <row r="56" spans="1:16" x14ac:dyDescent="0.4">
      <c r="A56" s="73"/>
      <c r="B56" s="74"/>
      <c r="C56" s="65" t="s">
        <v>881</v>
      </c>
      <c r="D56" s="65">
        <v>27</v>
      </c>
      <c r="E56" s="19">
        <v>4</v>
      </c>
      <c r="F56" s="19">
        <f t="shared" si="5"/>
        <v>6.75</v>
      </c>
      <c r="G56" s="65">
        <v>64</v>
      </c>
      <c r="H56" s="71">
        <v>61</v>
      </c>
      <c r="I56" s="65">
        <v>63</v>
      </c>
      <c r="J56" s="65">
        <v>15</v>
      </c>
      <c r="K56" s="72">
        <v>0</v>
      </c>
      <c r="L56" s="19">
        <v>4</v>
      </c>
      <c r="M56" s="19">
        <f t="shared" si="6"/>
        <v>0</v>
      </c>
      <c r="N56" s="72">
        <v>0</v>
      </c>
      <c r="O56" s="72">
        <v>4</v>
      </c>
      <c r="P56" s="20">
        <f t="shared" si="4"/>
        <v>209.75</v>
      </c>
    </row>
    <row r="57" spans="1:16" x14ac:dyDescent="0.4">
      <c r="A57" s="73"/>
      <c r="B57" s="74"/>
      <c r="C57" s="65" t="s">
        <v>882</v>
      </c>
      <c r="D57" s="65">
        <v>67</v>
      </c>
      <c r="E57" s="19">
        <v>4</v>
      </c>
      <c r="F57" s="19">
        <f t="shared" si="5"/>
        <v>16.75</v>
      </c>
      <c r="G57" s="65">
        <v>0</v>
      </c>
      <c r="H57" s="71">
        <v>11</v>
      </c>
      <c r="I57" s="65">
        <v>11</v>
      </c>
      <c r="J57" s="65">
        <v>34</v>
      </c>
      <c r="K57" s="72">
        <v>0</v>
      </c>
      <c r="L57" s="19">
        <v>4</v>
      </c>
      <c r="M57" s="19">
        <f t="shared" si="6"/>
        <v>0</v>
      </c>
      <c r="N57" s="72">
        <v>3</v>
      </c>
      <c r="O57" s="72">
        <v>3</v>
      </c>
      <c r="P57" s="20">
        <f t="shared" si="4"/>
        <v>75.75</v>
      </c>
    </row>
    <row r="58" spans="1:16" x14ac:dyDescent="0.4">
      <c r="A58" s="73"/>
      <c r="B58" s="74"/>
      <c r="C58" s="65" t="s">
        <v>883</v>
      </c>
      <c r="D58" s="65">
        <v>18</v>
      </c>
      <c r="E58" s="19">
        <v>4</v>
      </c>
      <c r="F58" s="19">
        <f t="shared" si="5"/>
        <v>4.5</v>
      </c>
      <c r="G58" s="65">
        <v>18</v>
      </c>
      <c r="H58" s="71">
        <v>108</v>
      </c>
      <c r="I58" s="65">
        <v>13</v>
      </c>
      <c r="J58" s="65">
        <v>0</v>
      </c>
      <c r="K58" s="72">
        <v>0</v>
      </c>
      <c r="L58" s="19">
        <v>4</v>
      </c>
      <c r="M58" s="19">
        <f t="shared" si="6"/>
        <v>0</v>
      </c>
      <c r="N58" s="72">
        <v>2</v>
      </c>
      <c r="O58" s="72">
        <v>2</v>
      </c>
      <c r="P58" s="20">
        <f t="shared" si="4"/>
        <v>145.5</v>
      </c>
    </row>
    <row r="59" spans="1:16" x14ac:dyDescent="0.4">
      <c r="A59" s="75"/>
      <c r="B59" s="76"/>
      <c r="C59" s="65" t="s">
        <v>884</v>
      </c>
      <c r="D59" s="65">
        <v>37</v>
      </c>
      <c r="E59" s="19">
        <v>4</v>
      </c>
      <c r="F59" s="19">
        <f t="shared" si="5"/>
        <v>9.25</v>
      </c>
      <c r="G59" s="65">
        <v>37</v>
      </c>
      <c r="H59" s="71">
        <v>34</v>
      </c>
      <c r="I59" s="65">
        <v>43</v>
      </c>
      <c r="J59" s="65">
        <v>5</v>
      </c>
      <c r="K59" s="72">
        <v>0</v>
      </c>
      <c r="L59" s="19">
        <v>4</v>
      </c>
      <c r="M59" s="19">
        <f t="shared" si="6"/>
        <v>0</v>
      </c>
      <c r="N59" s="72">
        <v>0</v>
      </c>
      <c r="O59" s="72">
        <v>0</v>
      </c>
      <c r="P59" s="20">
        <f t="shared" si="4"/>
        <v>128.25</v>
      </c>
    </row>
    <row r="60" spans="1:16" x14ac:dyDescent="0.4">
      <c r="A60" s="66" t="s">
        <v>21</v>
      </c>
      <c r="B60" s="67"/>
      <c r="C60" s="77"/>
      <c r="D60" s="63">
        <f>SUM(D42:D59)</f>
        <v>3368</v>
      </c>
      <c r="E60" s="19">
        <v>4</v>
      </c>
      <c r="F60" s="19">
        <f t="shared" si="5"/>
        <v>842</v>
      </c>
      <c r="G60" s="63">
        <f t="shared" ref="G60:J60" si="9">SUM(G42:G59)</f>
        <v>2257</v>
      </c>
      <c r="H60" s="63">
        <f t="shared" si="9"/>
        <v>3273</v>
      </c>
      <c r="I60" s="63">
        <f t="shared" si="9"/>
        <v>1882</v>
      </c>
      <c r="J60" s="63">
        <f t="shared" si="9"/>
        <v>1600</v>
      </c>
      <c r="K60" s="64">
        <f>SUM(K42:K59)</f>
        <v>40</v>
      </c>
      <c r="L60" s="19">
        <v>4</v>
      </c>
      <c r="M60" s="19">
        <f t="shared" si="6"/>
        <v>10</v>
      </c>
      <c r="N60" s="64">
        <f t="shared" ref="N60:O60" si="10">SUM(N42:N59)</f>
        <v>85</v>
      </c>
      <c r="O60" s="64">
        <f t="shared" si="10"/>
        <v>144</v>
      </c>
      <c r="P60" s="20">
        <f t="shared" si="4"/>
        <v>9949</v>
      </c>
    </row>
    <row r="61" spans="1:16" x14ac:dyDescent="0.4">
      <c r="A61" s="69">
        <v>3</v>
      </c>
      <c r="B61" s="70" t="s">
        <v>184</v>
      </c>
      <c r="C61" s="65" t="s">
        <v>885</v>
      </c>
      <c r="D61" s="65">
        <v>4314</v>
      </c>
      <c r="E61" s="19">
        <v>4</v>
      </c>
      <c r="F61" s="19">
        <f t="shared" si="5"/>
        <v>1078.5</v>
      </c>
      <c r="G61" s="65">
        <v>237</v>
      </c>
      <c r="H61" s="71">
        <v>104</v>
      </c>
      <c r="I61" s="65">
        <v>254</v>
      </c>
      <c r="J61" s="65">
        <v>337</v>
      </c>
      <c r="K61" s="72">
        <v>16</v>
      </c>
      <c r="L61" s="19">
        <v>4</v>
      </c>
      <c r="M61" s="19">
        <f t="shared" si="6"/>
        <v>4</v>
      </c>
      <c r="N61" s="72">
        <v>27</v>
      </c>
      <c r="O61" s="72">
        <v>23</v>
      </c>
      <c r="P61" s="20">
        <f t="shared" si="4"/>
        <v>2041.5</v>
      </c>
    </row>
    <row r="62" spans="1:16" x14ac:dyDescent="0.4">
      <c r="A62" s="73"/>
      <c r="B62" s="74"/>
      <c r="C62" s="65" t="s">
        <v>886</v>
      </c>
      <c r="D62" s="65">
        <v>1757</v>
      </c>
      <c r="E62" s="19">
        <v>4</v>
      </c>
      <c r="F62" s="19">
        <f t="shared" si="5"/>
        <v>439.25</v>
      </c>
      <c r="G62" s="65">
        <v>122</v>
      </c>
      <c r="H62" s="78">
        <v>123</v>
      </c>
      <c r="I62" s="65">
        <v>75</v>
      </c>
      <c r="J62" s="65">
        <v>45</v>
      </c>
      <c r="K62" s="72">
        <v>0</v>
      </c>
      <c r="L62" s="19">
        <v>4</v>
      </c>
      <c r="M62" s="19">
        <f t="shared" si="6"/>
        <v>0</v>
      </c>
      <c r="N62" s="72">
        <v>15</v>
      </c>
      <c r="O62" s="72">
        <v>11</v>
      </c>
      <c r="P62" s="20">
        <f t="shared" si="4"/>
        <v>819.25</v>
      </c>
    </row>
    <row r="63" spans="1:16" x14ac:dyDescent="0.4">
      <c r="A63" s="73"/>
      <c r="B63" s="74"/>
      <c r="C63" s="65" t="s">
        <v>887</v>
      </c>
      <c r="D63" s="65">
        <v>1498</v>
      </c>
      <c r="E63" s="19">
        <v>4</v>
      </c>
      <c r="F63" s="19">
        <f t="shared" si="5"/>
        <v>374.5</v>
      </c>
      <c r="G63" s="65">
        <v>148</v>
      </c>
      <c r="H63" s="78">
        <v>43</v>
      </c>
      <c r="I63" s="65">
        <v>115</v>
      </c>
      <c r="J63" s="65">
        <v>179</v>
      </c>
      <c r="K63" s="72">
        <v>0</v>
      </c>
      <c r="L63" s="19">
        <v>4</v>
      </c>
      <c r="M63" s="19">
        <f t="shared" si="6"/>
        <v>0</v>
      </c>
      <c r="N63" s="72">
        <v>15</v>
      </c>
      <c r="O63" s="72">
        <v>26</v>
      </c>
      <c r="P63" s="20">
        <f t="shared" si="4"/>
        <v>874.5</v>
      </c>
    </row>
    <row r="64" spans="1:16" x14ac:dyDescent="0.4">
      <c r="A64" s="73"/>
      <c r="B64" s="74"/>
      <c r="C64" s="65" t="s">
        <v>888</v>
      </c>
      <c r="D64" s="65">
        <v>404</v>
      </c>
      <c r="E64" s="19">
        <v>4</v>
      </c>
      <c r="F64" s="19">
        <f t="shared" si="5"/>
        <v>101</v>
      </c>
      <c r="G64" s="65">
        <v>927</v>
      </c>
      <c r="H64" s="78">
        <v>428</v>
      </c>
      <c r="I64" s="65">
        <v>104</v>
      </c>
      <c r="J64" s="65">
        <v>395</v>
      </c>
      <c r="K64" s="72">
        <v>0</v>
      </c>
      <c r="L64" s="19">
        <v>4</v>
      </c>
      <c r="M64" s="19">
        <f t="shared" si="6"/>
        <v>0</v>
      </c>
      <c r="N64" s="72">
        <v>18</v>
      </c>
      <c r="O64" s="72">
        <v>18</v>
      </c>
      <c r="P64" s="20">
        <f t="shared" si="4"/>
        <v>1973</v>
      </c>
    </row>
    <row r="65" spans="1:16" x14ac:dyDescent="0.4">
      <c r="A65" s="73"/>
      <c r="B65" s="74"/>
      <c r="C65" s="65" t="s">
        <v>889</v>
      </c>
      <c r="D65" s="65">
        <v>445</v>
      </c>
      <c r="E65" s="19">
        <v>4</v>
      </c>
      <c r="F65" s="19">
        <f t="shared" si="5"/>
        <v>111.25</v>
      </c>
      <c r="G65" s="65">
        <v>6</v>
      </c>
      <c r="H65" s="78">
        <v>49</v>
      </c>
      <c r="I65" s="65">
        <v>104</v>
      </c>
      <c r="J65" s="65">
        <v>47</v>
      </c>
      <c r="K65" s="72">
        <v>2</v>
      </c>
      <c r="L65" s="19">
        <v>4</v>
      </c>
      <c r="M65" s="19">
        <f t="shared" si="6"/>
        <v>0.5</v>
      </c>
      <c r="N65" s="72">
        <v>0</v>
      </c>
      <c r="O65" s="72">
        <v>7</v>
      </c>
      <c r="P65" s="20">
        <f t="shared" si="4"/>
        <v>317.75</v>
      </c>
    </row>
    <row r="66" spans="1:16" x14ac:dyDescent="0.4">
      <c r="A66" s="73"/>
      <c r="B66" s="74"/>
      <c r="C66" s="65" t="s">
        <v>890</v>
      </c>
      <c r="D66" s="65">
        <v>1268</v>
      </c>
      <c r="E66" s="19">
        <v>4</v>
      </c>
      <c r="F66" s="19">
        <f t="shared" si="5"/>
        <v>317</v>
      </c>
      <c r="G66" s="65">
        <v>156</v>
      </c>
      <c r="H66" s="78">
        <v>101</v>
      </c>
      <c r="I66" s="65">
        <v>223</v>
      </c>
      <c r="J66" s="65">
        <v>145</v>
      </c>
      <c r="K66" s="72">
        <v>6</v>
      </c>
      <c r="L66" s="19">
        <v>4</v>
      </c>
      <c r="M66" s="19">
        <f t="shared" si="6"/>
        <v>1.5</v>
      </c>
      <c r="N66" s="72">
        <v>9</v>
      </c>
      <c r="O66" s="72">
        <v>12</v>
      </c>
      <c r="P66" s="20">
        <f t="shared" si="4"/>
        <v>952.5</v>
      </c>
    </row>
    <row r="67" spans="1:16" x14ac:dyDescent="0.4">
      <c r="A67" s="73"/>
      <c r="B67" s="74"/>
      <c r="C67" s="65" t="s">
        <v>891</v>
      </c>
      <c r="D67" s="65">
        <v>80</v>
      </c>
      <c r="E67" s="19">
        <v>4</v>
      </c>
      <c r="F67" s="19">
        <f t="shared" si="5"/>
        <v>20</v>
      </c>
      <c r="G67" s="65">
        <v>73</v>
      </c>
      <c r="H67" s="78">
        <v>37</v>
      </c>
      <c r="I67" s="65">
        <v>60</v>
      </c>
      <c r="J67" s="65">
        <v>23</v>
      </c>
      <c r="K67" s="72">
        <v>0</v>
      </c>
      <c r="L67" s="19">
        <v>4</v>
      </c>
      <c r="M67" s="19">
        <f t="shared" si="6"/>
        <v>0</v>
      </c>
      <c r="N67" s="72">
        <v>3</v>
      </c>
      <c r="O67" s="72">
        <v>4</v>
      </c>
      <c r="P67" s="20">
        <f t="shared" si="4"/>
        <v>216</v>
      </c>
    </row>
    <row r="68" spans="1:16" x14ac:dyDescent="0.4">
      <c r="A68" s="73"/>
      <c r="B68" s="74"/>
      <c r="C68" s="65" t="s">
        <v>892</v>
      </c>
      <c r="D68" s="65">
        <v>303</v>
      </c>
      <c r="E68" s="19">
        <v>4</v>
      </c>
      <c r="F68" s="19">
        <f t="shared" si="5"/>
        <v>75.75</v>
      </c>
      <c r="G68" s="65">
        <v>203</v>
      </c>
      <c r="H68" s="78">
        <v>18</v>
      </c>
      <c r="I68" s="65">
        <v>107</v>
      </c>
      <c r="J68" s="65">
        <v>35</v>
      </c>
      <c r="K68" s="72">
        <v>0</v>
      </c>
      <c r="L68" s="19">
        <v>4</v>
      </c>
      <c r="M68" s="19">
        <f t="shared" si="6"/>
        <v>0</v>
      </c>
      <c r="N68" s="72">
        <v>2</v>
      </c>
      <c r="O68" s="72">
        <v>9</v>
      </c>
      <c r="P68" s="20">
        <f t="shared" si="4"/>
        <v>440.75</v>
      </c>
    </row>
    <row r="69" spans="1:16" x14ac:dyDescent="0.4">
      <c r="A69" s="73"/>
      <c r="B69" s="74"/>
      <c r="C69" s="65" t="s">
        <v>893</v>
      </c>
      <c r="D69" s="65">
        <v>307</v>
      </c>
      <c r="E69" s="19">
        <v>4</v>
      </c>
      <c r="F69" s="19">
        <f t="shared" si="5"/>
        <v>76.75</v>
      </c>
      <c r="G69" s="65">
        <v>64</v>
      </c>
      <c r="H69" s="78">
        <v>28</v>
      </c>
      <c r="I69" s="65">
        <v>89</v>
      </c>
      <c r="J69" s="65">
        <v>30</v>
      </c>
      <c r="K69" s="72">
        <v>0</v>
      </c>
      <c r="L69" s="19">
        <v>4</v>
      </c>
      <c r="M69" s="19">
        <f t="shared" si="6"/>
        <v>0</v>
      </c>
      <c r="N69" s="72">
        <v>1</v>
      </c>
      <c r="O69" s="72">
        <v>0</v>
      </c>
      <c r="P69" s="20">
        <f t="shared" si="4"/>
        <v>288.75</v>
      </c>
    </row>
    <row r="70" spans="1:16" x14ac:dyDescent="0.4">
      <c r="A70" s="73"/>
      <c r="B70" s="74"/>
      <c r="C70" s="65" t="s">
        <v>894</v>
      </c>
      <c r="D70" s="65">
        <v>878</v>
      </c>
      <c r="E70" s="19">
        <v>4</v>
      </c>
      <c r="F70" s="19">
        <f t="shared" si="5"/>
        <v>219.5</v>
      </c>
      <c r="G70" s="65">
        <v>302</v>
      </c>
      <c r="H70" s="71">
        <v>120</v>
      </c>
      <c r="I70" s="65">
        <v>128</v>
      </c>
      <c r="J70" s="65">
        <v>481</v>
      </c>
      <c r="K70" s="72">
        <v>27</v>
      </c>
      <c r="L70" s="19">
        <v>4</v>
      </c>
      <c r="M70" s="19">
        <f t="shared" si="6"/>
        <v>6.75</v>
      </c>
      <c r="N70" s="72">
        <v>10</v>
      </c>
      <c r="O70" s="72">
        <v>8</v>
      </c>
      <c r="P70" s="20">
        <f t="shared" si="4"/>
        <v>1267.25</v>
      </c>
    </row>
    <row r="71" spans="1:16" x14ac:dyDescent="0.4">
      <c r="A71" s="73"/>
      <c r="B71" s="74"/>
      <c r="C71" s="65" t="s">
        <v>895</v>
      </c>
      <c r="D71" s="65">
        <v>1031</v>
      </c>
      <c r="E71" s="19">
        <v>4</v>
      </c>
      <c r="F71" s="19">
        <f t="shared" si="5"/>
        <v>257.75</v>
      </c>
      <c r="G71" s="65">
        <v>27</v>
      </c>
      <c r="H71" s="71">
        <v>186</v>
      </c>
      <c r="I71" s="65">
        <v>238</v>
      </c>
      <c r="J71" s="65">
        <v>122</v>
      </c>
      <c r="K71" s="72">
        <v>5</v>
      </c>
      <c r="L71" s="19">
        <v>4</v>
      </c>
      <c r="M71" s="19">
        <f t="shared" si="6"/>
        <v>1.25</v>
      </c>
      <c r="N71" s="72">
        <v>0</v>
      </c>
      <c r="O71" s="72">
        <v>20</v>
      </c>
      <c r="P71" s="20">
        <f t="shared" si="4"/>
        <v>832</v>
      </c>
    </row>
    <row r="72" spans="1:16" x14ac:dyDescent="0.4">
      <c r="A72" s="73"/>
      <c r="B72" s="74"/>
      <c r="C72" s="65" t="s">
        <v>896</v>
      </c>
      <c r="D72" s="65">
        <v>986</v>
      </c>
      <c r="E72" s="19">
        <v>4</v>
      </c>
      <c r="F72" s="19">
        <f t="shared" si="5"/>
        <v>246.5</v>
      </c>
      <c r="G72" s="65">
        <v>183</v>
      </c>
      <c r="H72" s="71">
        <v>126</v>
      </c>
      <c r="I72" s="65">
        <v>202</v>
      </c>
      <c r="J72" s="65">
        <v>100</v>
      </c>
      <c r="K72" s="72">
        <v>5</v>
      </c>
      <c r="L72" s="19">
        <v>4</v>
      </c>
      <c r="M72" s="19">
        <f t="shared" si="6"/>
        <v>1.25</v>
      </c>
      <c r="N72" s="72">
        <v>6</v>
      </c>
      <c r="O72" s="72">
        <v>9</v>
      </c>
      <c r="P72" s="20">
        <f t="shared" si="4"/>
        <v>864.75</v>
      </c>
    </row>
    <row r="73" spans="1:16" x14ac:dyDescent="0.4">
      <c r="A73" s="73"/>
      <c r="B73" s="74"/>
      <c r="C73" s="65" t="s">
        <v>897</v>
      </c>
      <c r="D73" s="65">
        <v>1053</v>
      </c>
      <c r="E73" s="19">
        <v>4</v>
      </c>
      <c r="F73" s="19">
        <f t="shared" si="5"/>
        <v>263.25</v>
      </c>
      <c r="G73" s="65">
        <v>919</v>
      </c>
      <c r="H73" s="71">
        <v>220</v>
      </c>
      <c r="I73" s="65">
        <v>369</v>
      </c>
      <c r="J73" s="65">
        <v>232</v>
      </c>
      <c r="K73" s="72">
        <v>0</v>
      </c>
      <c r="L73" s="19">
        <v>4</v>
      </c>
      <c r="M73" s="19">
        <f t="shared" si="6"/>
        <v>0</v>
      </c>
      <c r="N73" s="72">
        <v>4</v>
      </c>
      <c r="O73" s="72">
        <v>25</v>
      </c>
      <c r="P73" s="20">
        <f t="shared" si="4"/>
        <v>2007.25</v>
      </c>
    </row>
    <row r="74" spans="1:16" x14ac:dyDescent="0.4">
      <c r="A74" s="73"/>
      <c r="B74" s="74"/>
      <c r="C74" s="65" t="s">
        <v>898</v>
      </c>
      <c r="D74" s="65">
        <v>609</v>
      </c>
      <c r="E74" s="19">
        <v>4</v>
      </c>
      <c r="F74" s="19">
        <f t="shared" si="5"/>
        <v>152.25</v>
      </c>
      <c r="G74" s="65">
        <v>156</v>
      </c>
      <c r="H74" s="71">
        <v>156</v>
      </c>
      <c r="I74" s="65">
        <v>346</v>
      </c>
      <c r="J74" s="65">
        <v>171</v>
      </c>
      <c r="K74" s="72">
        <v>0</v>
      </c>
      <c r="L74" s="19">
        <v>4</v>
      </c>
      <c r="M74" s="19">
        <f t="shared" si="6"/>
        <v>0</v>
      </c>
      <c r="N74" s="72">
        <v>8</v>
      </c>
      <c r="O74" s="72">
        <v>8</v>
      </c>
      <c r="P74" s="20">
        <f t="shared" si="4"/>
        <v>989.25</v>
      </c>
    </row>
    <row r="75" spans="1:16" x14ac:dyDescent="0.4">
      <c r="A75" s="73"/>
      <c r="B75" s="74"/>
      <c r="C75" s="65" t="s">
        <v>899</v>
      </c>
      <c r="D75" s="65">
        <v>2069</v>
      </c>
      <c r="E75" s="19">
        <v>4</v>
      </c>
      <c r="F75" s="19">
        <f t="shared" si="5"/>
        <v>517.25</v>
      </c>
      <c r="G75" s="65">
        <v>1023</v>
      </c>
      <c r="H75" s="71">
        <v>575</v>
      </c>
      <c r="I75" s="65">
        <v>430</v>
      </c>
      <c r="J75" s="65">
        <v>191</v>
      </c>
      <c r="K75" s="72">
        <v>15</v>
      </c>
      <c r="L75" s="19">
        <v>4</v>
      </c>
      <c r="M75" s="19">
        <f t="shared" si="6"/>
        <v>3.75</v>
      </c>
      <c r="N75" s="72">
        <v>41</v>
      </c>
      <c r="O75" s="72">
        <v>41</v>
      </c>
      <c r="P75" s="20">
        <f t="shared" si="4"/>
        <v>2781</v>
      </c>
    </row>
    <row r="76" spans="1:16" x14ac:dyDescent="0.4">
      <c r="A76" s="73"/>
      <c r="B76" s="74"/>
      <c r="C76" s="65" t="s">
        <v>900</v>
      </c>
      <c r="D76" s="65">
        <v>393</v>
      </c>
      <c r="E76" s="19">
        <v>4</v>
      </c>
      <c r="F76" s="19">
        <f t="shared" si="5"/>
        <v>98.25</v>
      </c>
      <c r="G76" s="65">
        <v>34</v>
      </c>
      <c r="H76" s="71">
        <v>34</v>
      </c>
      <c r="I76" s="65">
        <v>49</v>
      </c>
      <c r="J76" s="65">
        <v>32</v>
      </c>
      <c r="K76" s="72">
        <v>0</v>
      </c>
      <c r="L76" s="19">
        <v>4</v>
      </c>
      <c r="M76" s="19">
        <f t="shared" si="6"/>
        <v>0</v>
      </c>
      <c r="N76" s="72">
        <v>2</v>
      </c>
      <c r="O76" s="72">
        <v>1</v>
      </c>
      <c r="P76" s="20">
        <f t="shared" si="4"/>
        <v>249.25</v>
      </c>
    </row>
    <row r="77" spans="1:16" x14ac:dyDescent="0.4">
      <c r="A77" s="73"/>
      <c r="B77" s="74"/>
      <c r="C77" s="65" t="s">
        <v>901</v>
      </c>
      <c r="D77" s="65">
        <v>7</v>
      </c>
      <c r="E77" s="19">
        <v>4</v>
      </c>
      <c r="F77" s="19">
        <f t="shared" si="5"/>
        <v>1.75</v>
      </c>
      <c r="G77" s="65">
        <v>14</v>
      </c>
      <c r="H77" s="71">
        <v>2</v>
      </c>
      <c r="I77" s="65">
        <v>2</v>
      </c>
      <c r="J77" s="65">
        <v>0</v>
      </c>
      <c r="K77" s="72">
        <v>0</v>
      </c>
      <c r="L77" s="19">
        <v>4</v>
      </c>
      <c r="M77" s="19">
        <f t="shared" si="6"/>
        <v>0</v>
      </c>
      <c r="N77" s="72">
        <v>0</v>
      </c>
      <c r="O77" s="72">
        <v>0</v>
      </c>
      <c r="P77" s="20">
        <f t="shared" si="4"/>
        <v>19.75</v>
      </c>
    </row>
    <row r="78" spans="1:16" x14ac:dyDescent="0.4">
      <c r="A78" s="73"/>
      <c r="B78" s="74"/>
      <c r="C78" s="65" t="s">
        <v>902</v>
      </c>
      <c r="D78" s="65">
        <v>659</v>
      </c>
      <c r="E78" s="19">
        <v>4</v>
      </c>
      <c r="F78" s="19">
        <f t="shared" si="5"/>
        <v>164.75</v>
      </c>
      <c r="G78" s="65">
        <v>95</v>
      </c>
      <c r="H78" s="71">
        <v>163</v>
      </c>
      <c r="I78" s="65">
        <v>109</v>
      </c>
      <c r="J78" s="65">
        <v>65</v>
      </c>
      <c r="K78" s="72">
        <v>18</v>
      </c>
      <c r="L78" s="19">
        <v>4</v>
      </c>
      <c r="M78" s="19">
        <f t="shared" si="6"/>
        <v>4.5</v>
      </c>
      <c r="N78" s="72">
        <v>6</v>
      </c>
      <c r="O78" s="72">
        <v>15</v>
      </c>
      <c r="P78" s="20">
        <f t="shared" si="4"/>
        <v>607.25</v>
      </c>
    </row>
    <row r="79" spans="1:16" x14ac:dyDescent="0.4">
      <c r="A79" s="73"/>
      <c r="B79" s="74"/>
      <c r="C79" s="65" t="s">
        <v>903</v>
      </c>
      <c r="D79" s="65">
        <v>119</v>
      </c>
      <c r="E79" s="19">
        <v>4</v>
      </c>
      <c r="F79" s="19">
        <f t="shared" si="5"/>
        <v>29.75</v>
      </c>
      <c r="G79" s="65">
        <v>59</v>
      </c>
      <c r="H79" s="71">
        <v>68</v>
      </c>
      <c r="I79" s="65">
        <v>1058</v>
      </c>
      <c r="J79" s="65">
        <v>2</v>
      </c>
      <c r="K79" s="72">
        <v>0</v>
      </c>
      <c r="L79" s="19">
        <v>4</v>
      </c>
      <c r="M79" s="19">
        <f t="shared" si="6"/>
        <v>0</v>
      </c>
      <c r="N79" s="72">
        <v>4</v>
      </c>
      <c r="O79" s="72">
        <v>4</v>
      </c>
      <c r="P79" s="20">
        <f t="shared" si="4"/>
        <v>1220.75</v>
      </c>
    </row>
    <row r="80" spans="1:16" x14ac:dyDescent="0.4">
      <c r="A80" s="73"/>
      <c r="B80" s="74"/>
      <c r="C80" s="65" t="s">
        <v>904</v>
      </c>
      <c r="D80" s="65">
        <v>1482</v>
      </c>
      <c r="E80" s="19">
        <v>4</v>
      </c>
      <c r="F80" s="19">
        <f t="shared" si="5"/>
        <v>370.5</v>
      </c>
      <c r="G80" s="65">
        <v>111</v>
      </c>
      <c r="H80" s="71">
        <v>70</v>
      </c>
      <c r="I80" s="65">
        <v>115</v>
      </c>
      <c r="J80" s="65">
        <v>432</v>
      </c>
      <c r="K80" s="72">
        <v>0</v>
      </c>
      <c r="L80" s="19">
        <v>4</v>
      </c>
      <c r="M80" s="19">
        <f t="shared" si="6"/>
        <v>0</v>
      </c>
      <c r="N80" s="72">
        <v>9</v>
      </c>
      <c r="O80" s="72">
        <v>10</v>
      </c>
      <c r="P80" s="20">
        <f t="shared" si="4"/>
        <v>1107.5</v>
      </c>
    </row>
    <row r="81" spans="1:17" x14ac:dyDescent="0.4">
      <c r="A81" s="73"/>
      <c r="B81" s="74"/>
      <c r="C81" s="65" t="s">
        <v>905</v>
      </c>
      <c r="D81" s="65">
        <v>185</v>
      </c>
      <c r="E81" s="19">
        <v>4</v>
      </c>
      <c r="F81" s="19">
        <f t="shared" si="5"/>
        <v>46.25</v>
      </c>
      <c r="G81" s="65">
        <v>224</v>
      </c>
      <c r="H81" s="71">
        <v>419</v>
      </c>
      <c r="I81" s="65">
        <v>0</v>
      </c>
      <c r="J81" s="65">
        <v>0</v>
      </c>
      <c r="K81" s="72">
        <v>6</v>
      </c>
      <c r="L81" s="19">
        <v>4</v>
      </c>
      <c r="M81" s="19">
        <f t="shared" si="6"/>
        <v>1.5</v>
      </c>
      <c r="N81" s="72">
        <v>16</v>
      </c>
      <c r="O81" s="72">
        <v>16</v>
      </c>
      <c r="P81" s="20">
        <f t="shared" si="4"/>
        <v>706.75</v>
      </c>
    </row>
    <row r="82" spans="1:17" x14ac:dyDescent="0.4">
      <c r="A82" s="73"/>
      <c r="B82" s="74"/>
      <c r="C82" s="65" t="s">
        <v>906</v>
      </c>
      <c r="D82" s="65">
        <v>177</v>
      </c>
      <c r="E82" s="19">
        <v>4</v>
      </c>
      <c r="F82" s="19">
        <f t="shared" si="5"/>
        <v>44.25</v>
      </c>
      <c r="G82" s="65">
        <v>32</v>
      </c>
      <c r="H82" s="71">
        <v>87</v>
      </c>
      <c r="I82" s="65">
        <v>15</v>
      </c>
      <c r="J82" s="65">
        <v>15</v>
      </c>
      <c r="K82" s="72">
        <v>0</v>
      </c>
      <c r="L82" s="19">
        <v>4</v>
      </c>
      <c r="M82" s="19">
        <f t="shared" si="6"/>
        <v>0</v>
      </c>
      <c r="N82" s="72">
        <v>4</v>
      </c>
      <c r="O82" s="72">
        <v>2</v>
      </c>
      <c r="P82" s="20">
        <f t="shared" si="4"/>
        <v>197.25</v>
      </c>
    </row>
    <row r="83" spans="1:17" x14ac:dyDescent="0.4">
      <c r="A83" s="75"/>
      <c r="B83" s="76"/>
      <c r="C83" s="65" t="s">
        <v>907</v>
      </c>
      <c r="D83" s="65">
        <v>630</v>
      </c>
      <c r="E83" s="19">
        <v>4</v>
      </c>
      <c r="F83" s="19">
        <f t="shared" si="5"/>
        <v>157.5</v>
      </c>
      <c r="G83" s="65">
        <v>45</v>
      </c>
      <c r="H83" s="71">
        <v>44</v>
      </c>
      <c r="I83" s="65">
        <v>297</v>
      </c>
      <c r="J83" s="65">
        <v>162</v>
      </c>
      <c r="K83" s="72">
        <v>0</v>
      </c>
      <c r="L83" s="19">
        <v>4</v>
      </c>
      <c r="M83" s="19">
        <f t="shared" si="6"/>
        <v>0</v>
      </c>
      <c r="N83" s="72">
        <v>0</v>
      </c>
      <c r="O83" s="72">
        <v>15</v>
      </c>
      <c r="P83" s="20">
        <f t="shared" si="4"/>
        <v>705.5</v>
      </c>
    </row>
    <row r="84" spans="1:17" x14ac:dyDescent="0.4">
      <c r="A84" s="66" t="s">
        <v>21</v>
      </c>
      <c r="B84" s="67"/>
      <c r="C84" s="77"/>
      <c r="D84" s="63">
        <f>SUM(D61:D83)</f>
        <v>20654</v>
      </c>
      <c r="E84" s="19">
        <v>4</v>
      </c>
      <c r="F84" s="19">
        <f t="shared" si="5"/>
        <v>5163.5</v>
      </c>
      <c r="G84" s="63">
        <f t="shared" ref="G84:J84" si="11">SUM(G61:G83)</f>
        <v>5160</v>
      </c>
      <c r="H84" s="63">
        <f t="shared" si="11"/>
        <v>3201</v>
      </c>
      <c r="I84" s="63">
        <f t="shared" si="11"/>
        <v>4489</v>
      </c>
      <c r="J84" s="63">
        <f t="shared" si="11"/>
        <v>3241</v>
      </c>
      <c r="K84" s="64">
        <f>SUM(K61:K83)</f>
        <v>100</v>
      </c>
      <c r="L84" s="19">
        <v>4</v>
      </c>
      <c r="M84" s="19">
        <f t="shared" si="6"/>
        <v>25</v>
      </c>
      <c r="N84" s="64">
        <f t="shared" ref="N84:O84" si="12">SUM(N61:N83)</f>
        <v>200</v>
      </c>
      <c r="O84" s="64">
        <f t="shared" si="12"/>
        <v>284</v>
      </c>
      <c r="P84" s="20">
        <f t="shared" si="4"/>
        <v>21479.5</v>
      </c>
    </row>
    <row r="85" spans="1:17" x14ac:dyDescent="0.4">
      <c r="A85" s="69">
        <v>4</v>
      </c>
      <c r="B85" s="70" t="s">
        <v>185</v>
      </c>
      <c r="C85" s="65" t="s">
        <v>908</v>
      </c>
      <c r="D85" s="65">
        <v>207</v>
      </c>
      <c r="E85" s="19">
        <v>4</v>
      </c>
      <c r="F85" s="19">
        <f t="shared" si="5"/>
        <v>51.75</v>
      </c>
      <c r="G85" s="65">
        <v>267</v>
      </c>
      <c r="H85" s="71">
        <v>134</v>
      </c>
      <c r="I85" s="65">
        <v>112</v>
      </c>
      <c r="J85" s="65">
        <v>72</v>
      </c>
      <c r="K85" s="72">
        <v>0</v>
      </c>
      <c r="L85" s="19">
        <v>4</v>
      </c>
      <c r="M85" s="19">
        <f t="shared" si="6"/>
        <v>0</v>
      </c>
      <c r="N85" s="72">
        <v>12</v>
      </c>
      <c r="O85" s="72">
        <v>6</v>
      </c>
      <c r="P85" s="20">
        <f t="shared" si="4"/>
        <v>648.75</v>
      </c>
    </row>
    <row r="86" spans="1:17" x14ac:dyDescent="0.4">
      <c r="A86" s="73"/>
      <c r="B86" s="74"/>
      <c r="C86" s="65" t="s">
        <v>909</v>
      </c>
      <c r="D86" s="65">
        <v>86</v>
      </c>
      <c r="E86" s="19">
        <v>4</v>
      </c>
      <c r="F86" s="19">
        <f t="shared" si="5"/>
        <v>21.5</v>
      </c>
      <c r="G86" s="65">
        <v>59</v>
      </c>
      <c r="H86" s="71">
        <v>52</v>
      </c>
      <c r="I86" s="65">
        <v>6</v>
      </c>
      <c r="J86" s="65">
        <v>1</v>
      </c>
      <c r="K86" s="72">
        <v>0</v>
      </c>
      <c r="L86" s="19">
        <v>4</v>
      </c>
      <c r="M86" s="19">
        <f t="shared" si="6"/>
        <v>0</v>
      </c>
      <c r="N86" s="72">
        <v>5</v>
      </c>
      <c r="O86" s="72">
        <v>5</v>
      </c>
      <c r="P86" s="20">
        <f t="shared" si="4"/>
        <v>144.5</v>
      </c>
    </row>
    <row r="87" spans="1:17" x14ac:dyDescent="0.4">
      <c r="A87" s="73"/>
      <c r="B87" s="74"/>
      <c r="C87" s="65" t="s">
        <v>910</v>
      </c>
      <c r="D87" s="65">
        <v>23</v>
      </c>
      <c r="E87" s="19">
        <v>4</v>
      </c>
      <c r="F87" s="19">
        <f t="shared" si="5"/>
        <v>5.75</v>
      </c>
      <c r="G87" s="65">
        <v>5</v>
      </c>
      <c r="H87" s="71">
        <v>7</v>
      </c>
      <c r="I87" s="65">
        <v>5</v>
      </c>
      <c r="J87" s="65">
        <v>1</v>
      </c>
      <c r="K87" s="72">
        <v>0</v>
      </c>
      <c r="L87" s="19">
        <v>4</v>
      </c>
      <c r="M87" s="19">
        <f t="shared" si="6"/>
        <v>0</v>
      </c>
      <c r="N87" s="72">
        <v>1</v>
      </c>
      <c r="O87" s="72">
        <v>1</v>
      </c>
      <c r="P87" s="20">
        <f t="shared" si="4"/>
        <v>24.75</v>
      </c>
    </row>
    <row r="88" spans="1:17" x14ac:dyDescent="0.4">
      <c r="A88" s="73"/>
      <c r="B88" s="74"/>
      <c r="C88" s="65" t="s">
        <v>911</v>
      </c>
      <c r="D88" s="65">
        <v>65</v>
      </c>
      <c r="E88" s="19">
        <v>4</v>
      </c>
      <c r="F88" s="19">
        <f t="shared" si="5"/>
        <v>16.25</v>
      </c>
      <c r="G88" s="65">
        <v>3</v>
      </c>
      <c r="H88" s="71">
        <v>39</v>
      </c>
      <c r="I88" s="65">
        <v>35</v>
      </c>
      <c r="J88" s="65">
        <v>8</v>
      </c>
      <c r="K88" s="72">
        <v>1</v>
      </c>
      <c r="L88" s="19">
        <v>4</v>
      </c>
      <c r="M88" s="19">
        <f t="shared" si="6"/>
        <v>0.25</v>
      </c>
      <c r="N88" s="72">
        <v>0</v>
      </c>
      <c r="O88" s="72">
        <v>4</v>
      </c>
      <c r="P88" s="20">
        <f t="shared" si="4"/>
        <v>101.5</v>
      </c>
    </row>
    <row r="89" spans="1:17" x14ac:dyDescent="0.4">
      <c r="A89" s="73"/>
      <c r="B89" s="74"/>
      <c r="C89" s="65" t="s">
        <v>912</v>
      </c>
      <c r="D89" s="65">
        <v>36</v>
      </c>
      <c r="E89" s="19">
        <v>4</v>
      </c>
      <c r="F89" s="19">
        <f t="shared" si="5"/>
        <v>9</v>
      </c>
      <c r="G89" s="65">
        <v>30</v>
      </c>
      <c r="H89" s="71">
        <v>18</v>
      </c>
      <c r="I89" s="65">
        <v>10</v>
      </c>
      <c r="J89" s="65">
        <v>8</v>
      </c>
      <c r="K89" s="72">
        <v>0</v>
      </c>
      <c r="L89" s="19">
        <v>4</v>
      </c>
      <c r="M89" s="19">
        <f t="shared" si="6"/>
        <v>0</v>
      </c>
      <c r="N89" s="72">
        <v>0</v>
      </c>
      <c r="O89" s="72">
        <v>0</v>
      </c>
      <c r="P89" s="20">
        <f t="shared" si="4"/>
        <v>75</v>
      </c>
    </row>
    <row r="90" spans="1:17" x14ac:dyDescent="0.4">
      <c r="A90" s="73"/>
      <c r="B90" s="74"/>
      <c r="C90" s="65" t="s">
        <v>913</v>
      </c>
      <c r="D90" s="65">
        <v>13</v>
      </c>
      <c r="E90" s="19">
        <v>4</v>
      </c>
      <c r="F90" s="19">
        <f t="shared" si="5"/>
        <v>3.25</v>
      </c>
      <c r="G90" s="65">
        <v>13</v>
      </c>
      <c r="H90" s="71">
        <v>17</v>
      </c>
      <c r="I90" s="65">
        <v>0</v>
      </c>
      <c r="J90" s="65">
        <v>2</v>
      </c>
      <c r="K90" s="72">
        <v>0</v>
      </c>
      <c r="L90" s="19">
        <v>4</v>
      </c>
      <c r="M90" s="19">
        <f t="shared" si="6"/>
        <v>0</v>
      </c>
      <c r="N90" s="72">
        <v>0</v>
      </c>
      <c r="O90" s="72">
        <v>0</v>
      </c>
      <c r="P90" s="20">
        <f t="shared" ref="P90:P150" si="13">F90+G90+H90+I90+J90+M90+N90</f>
        <v>35.25</v>
      </c>
    </row>
    <row r="91" spans="1:17" x14ac:dyDescent="0.4">
      <c r="A91" s="73"/>
      <c r="B91" s="74"/>
      <c r="C91" s="65" t="s">
        <v>914</v>
      </c>
      <c r="D91" s="65">
        <v>305</v>
      </c>
      <c r="E91" s="19">
        <v>4</v>
      </c>
      <c r="F91" s="19">
        <f t="shared" ref="F91:F150" si="14">D91/E91</f>
        <v>76.25</v>
      </c>
      <c r="G91" s="65">
        <v>10</v>
      </c>
      <c r="H91" s="71">
        <v>33</v>
      </c>
      <c r="I91" s="65">
        <v>19</v>
      </c>
      <c r="J91" s="65">
        <v>3</v>
      </c>
      <c r="K91" s="72">
        <v>2</v>
      </c>
      <c r="L91" s="19">
        <v>4</v>
      </c>
      <c r="M91" s="19">
        <f t="shared" ref="M91:M150" si="15">K91/L91</f>
        <v>0.5</v>
      </c>
      <c r="N91" s="72">
        <v>2</v>
      </c>
      <c r="O91" s="72">
        <v>2</v>
      </c>
      <c r="P91" s="20">
        <f t="shared" si="13"/>
        <v>143.75</v>
      </c>
    </row>
    <row r="92" spans="1:17" x14ac:dyDescent="0.4">
      <c r="A92" s="73"/>
      <c r="B92" s="74"/>
      <c r="C92" s="65" t="s">
        <v>915</v>
      </c>
      <c r="D92" s="65">
        <v>44</v>
      </c>
      <c r="E92" s="19">
        <v>4</v>
      </c>
      <c r="F92" s="19">
        <f t="shared" si="14"/>
        <v>11</v>
      </c>
      <c r="G92" s="65">
        <v>35</v>
      </c>
      <c r="H92" s="71">
        <v>39</v>
      </c>
      <c r="I92" s="65">
        <v>1</v>
      </c>
      <c r="J92" s="65">
        <v>0</v>
      </c>
      <c r="K92" s="72">
        <v>0</v>
      </c>
      <c r="L92" s="19">
        <v>4</v>
      </c>
      <c r="M92" s="19">
        <f t="shared" si="15"/>
        <v>0</v>
      </c>
      <c r="N92" s="72">
        <v>0</v>
      </c>
      <c r="O92" s="72">
        <v>1</v>
      </c>
      <c r="P92" s="20">
        <f t="shared" si="13"/>
        <v>86</v>
      </c>
    </row>
    <row r="93" spans="1:17" x14ac:dyDescent="0.4">
      <c r="A93" s="73"/>
      <c r="B93" s="74"/>
      <c r="C93" s="65" t="s">
        <v>916</v>
      </c>
      <c r="D93" s="65">
        <v>51</v>
      </c>
      <c r="E93" s="19">
        <v>4</v>
      </c>
      <c r="F93" s="19">
        <f t="shared" si="14"/>
        <v>12.75</v>
      </c>
      <c r="G93" s="65">
        <v>103</v>
      </c>
      <c r="H93" s="71">
        <v>53</v>
      </c>
      <c r="I93" s="65">
        <v>9</v>
      </c>
      <c r="J93" s="65">
        <v>4</v>
      </c>
      <c r="K93" s="72">
        <v>0</v>
      </c>
      <c r="L93" s="19">
        <v>4</v>
      </c>
      <c r="M93" s="19">
        <f t="shared" si="15"/>
        <v>0</v>
      </c>
      <c r="N93" s="72">
        <v>2</v>
      </c>
      <c r="O93" s="72">
        <v>5</v>
      </c>
      <c r="P93" s="20">
        <f t="shared" si="13"/>
        <v>183.75</v>
      </c>
    </row>
    <row r="94" spans="1:17" x14ac:dyDescent="0.4">
      <c r="A94" s="73"/>
      <c r="B94" s="74"/>
      <c r="C94" s="65" t="s">
        <v>917</v>
      </c>
      <c r="D94" s="65">
        <v>142</v>
      </c>
      <c r="E94" s="19">
        <v>4</v>
      </c>
      <c r="F94" s="19">
        <f t="shared" si="14"/>
        <v>35.5</v>
      </c>
      <c r="G94" s="65">
        <v>66</v>
      </c>
      <c r="H94" s="71">
        <v>20</v>
      </c>
      <c r="I94" s="65">
        <v>52</v>
      </c>
      <c r="J94" s="65">
        <v>36</v>
      </c>
      <c r="K94" s="72">
        <v>2</v>
      </c>
      <c r="L94" s="19">
        <v>4</v>
      </c>
      <c r="M94" s="19">
        <f t="shared" si="15"/>
        <v>0.5</v>
      </c>
      <c r="N94" s="72">
        <v>11</v>
      </c>
      <c r="O94" s="72">
        <v>10</v>
      </c>
      <c r="P94" s="20">
        <f t="shared" si="13"/>
        <v>221</v>
      </c>
    </row>
    <row r="95" spans="1:17" x14ac:dyDescent="0.4">
      <c r="A95" s="73"/>
      <c r="B95" s="74"/>
      <c r="C95" s="65" t="s">
        <v>918</v>
      </c>
      <c r="D95" s="65">
        <v>55</v>
      </c>
      <c r="E95" s="19">
        <v>4</v>
      </c>
      <c r="F95" s="19">
        <f t="shared" si="14"/>
        <v>13.75</v>
      </c>
      <c r="G95" s="65">
        <v>34</v>
      </c>
      <c r="H95" s="71">
        <v>54</v>
      </c>
      <c r="I95" s="65">
        <v>63</v>
      </c>
      <c r="J95" s="65">
        <v>10</v>
      </c>
      <c r="K95" s="72">
        <v>0</v>
      </c>
      <c r="L95" s="19">
        <v>4</v>
      </c>
      <c r="M95" s="19">
        <f t="shared" si="15"/>
        <v>0</v>
      </c>
      <c r="N95" s="72">
        <v>2</v>
      </c>
      <c r="O95" s="72">
        <v>0</v>
      </c>
      <c r="P95" s="20">
        <f t="shared" si="13"/>
        <v>176.75</v>
      </c>
    </row>
    <row r="96" spans="1:17" x14ac:dyDescent="0.4">
      <c r="A96" s="75"/>
      <c r="B96" s="76"/>
      <c r="C96" s="65" t="s">
        <v>919</v>
      </c>
      <c r="D96" s="65">
        <v>33</v>
      </c>
      <c r="E96" s="19">
        <v>4</v>
      </c>
      <c r="F96" s="19">
        <f t="shared" si="14"/>
        <v>8.25</v>
      </c>
      <c r="G96" s="65">
        <v>23</v>
      </c>
      <c r="H96" s="71">
        <v>43</v>
      </c>
      <c r="I96" s="65">
        <v>1</v>
      </c>
      <c r="J96" s="65">
        <v>0</v>
      </c>
      <c r="K96" s="72">
        <v>0</v>
      </c>
      <c r="L96" s="19">
        <v>4</v>
      </c>
      <c r="M96" s="19">
        <f t="shared" si="15"/>
        <v>0</v>
      </c>
      <c r="N96" s="72">
        <v>0</v>
      </c>
      <c r="O96" s="72">
        <v>0</v>
      </c>
      <c r="P96" s="20">
        <f t="shared" si="13"/>
        <v>75.25</v>
      </c>
      <c r="Q96" s="79"/>
    </row>
    <row r="97" spans="1:16" x14ac:dyDescent="0.4">
      <c r="A97" s="66" t="s">
        <v>21</v>
      </c>
      <c r="B97" s="67"/>
      <c r="C97" s="77"/>
      <c r="D97" s="63">
        <f>SUM(D85:D96)</f>
        <v>1060</v>
      </c>
      <c r="E97" s="19">
        <v>4</v>
      </c>
      <c r="F97" s="19">
        <f t="shared" si="14"/>
        <v>265</v>
      </c>
      <c r="G97" s="63">
        <f t="shared" ref="G97:J97" si="16">SUM(G85:G96)</f>
        <v>648</v>
      </c>
      <c r="H97" s="63">
        <f t="shared" si="16"/>
        <v>509</v>
      </c>
      <c r="I97" s="63">
        <f t="shared" si="16"/>
        <v>313</v>
      </c>
      <c r="J97" s="63">
        <f t="shared" si="16"/>
        <v>145</v>
      </c>
      <c r="K97" s="64">
        <f>SUM(K85:K96)</f>
        <v>5</v>
      </c>
      <c r="L97" s="19">
        <v>4</v>
      </c>
      <c r="M97" s="19">
        <f t="shared" si="15"/>
        <v>1.25</v>
      </c>
      <c r="N97" s="64">
        <f t="shared" ref="N97:O97" si="17">SUM(N85:N96)</f>
        <v>35</v>
      </c>
      <c r="O97" s="64">
        <f t="shared" si="17"/>
        <v>34</v>
      </c>
      <c r="P97" s="20">
        <f t="shared" si="13"/>
        <v>1916.25</v>
      </c>
    </row>
    <row r="98" spans="1:16" x14ac:dyDescent="0.4">
      <c r="A98" s="69">
        <v>5</v>
      </c>
      <c r="B98" s="70" t="s">
        <v>186</v>
      </c>
      <c r="C98" s="65" t="s">
        <v>920</v>
      </c>
      <c r="D98" s="65">
        <v>1080</v>
      </c>
      <c r="E98" s="19">
        <v>4</v>
      </c>
      <c r="F98" s="19">
        <f t="shared" si="14"/>
        <v>270</v>
      </c>
      <c r="G98" s="65">
        <v>595</v>
      </c>
      <c r="H98" s="71">
        <v>804</v>
      </c>
      <c r="I98" s="65">
        <v>180</v>
      </c>
      <c r="J98" s="65">
        <v>12</v>
      </c>
      <c r="K98" s="72">
        <v>11</v>
      </c>
      <c r="L98" s="19">
        <v>4</v>
      </c>
      <c r="M98" s="19">
        <f t="shared" si="15"/>
        <v>2.75</v>
      </c>
      <c r="N98" s="72">
        <v>3</v>
      </c>
      <c r="O98" s="72">
        <v>6</v>
      </c>
      <c r="P98" s="20">
        <f t="shared" si="13"/>
        <v>1866.75</v>
      </c>
    </row>
    <row r="99" spans="1:16" x14ac:dyDescent="0.4">
      <c r="A99" s="73"/>
      <c r="B99" s="74"/>
      <c r="C99" s="65" t="s">
        <v>921</v>
      </c>
      <c r="D99" s="65">
        <v>136</v>
      </c>
      <c r="E99" s="19">
        <v>4</v>
      </c>
      <c r="F99" s="19">
        <f t="shared" si="14"/>
        <v>34</v>
      </c>
      <c r="G99" s="65">
        <v>6</v>
      </c>
      <c r="H99" s="71">
        <v>269</v>
      </c>
      <c r="I99" s="65">
        <v>241</v>
      </c>
      <c r="J99" s="65">
        <v>106</v>
      </c>
      <c r="K99" s="72">
        <v>5</v>
      </c>
      <c r="L99" s="19">
        <v>4</v>
      </c>
      <c r="M99" s="19">
        <f t="shared" si="15"/>
        <v>1.25</v>
      </c>
      <c r="N99" s="72">
        <v>3</v>
      </c>
      <c r="O99" s="72">
        <v>18</v>
      </c>
      <c r="P99" s="20">
        <f t="shared" si="13"/>
        <v>660.25</v>
      </c>
    </row>
    <row r="100" spans="1:16" x14ac:dyDescent="0.4">
      <c r="A100" s="73"/>
      <c r="B100" s="74"/>
      <c r="C100" s="65" t="s">
        <v>922</v>
      </c>
      <c r="D100" s="65">
        <v>156</v>
      </c>
      <c r="E100" s="19">
        <v>4</v>
      </c>
      <c r="F100" s="19">
        <f t="shared" si="14"/>
        <v>39</v>
      </c>
      <c r="G100" s="65">
        <v>358</v>
      </c>
      <c r="H100" s="65">
        <v>27</v>
      </c>
      <c r="I100" s="65">
        <v>228</v>
      </c>
      <c r="J100" s="65">
        <v>3</v>
      </c>
      <c r="K100" s="72">
        <v>0</v>
      </c>
      <c r="L100" s="19">
        <v>4</v>
      </c>
      <c r="M100" s="19">
        <f t="shared" si="15"/>
        <v>0</v>
      </c>
      <c r="N100" s="72">
        <v>0</v>
      </c>
      <c r="O100" s="72">
        <v>7</v>
      </c>
      <c r="P100" s="20">
        <f t="shared" si="13"/>
        <v>655</v>
      </c>
    </row>
    <row r="101" spans="1:16" x14ac:dyDescent="0.4">
      <c r="A101" s="73"/>
      <c r="B101" s="74"/>
      <c r="C101" s="65" t="s">
        <v>923</v>
      </c>
      <c r="D101" s="65">
        <v>221</v>
      </c>
      <c r="E101" s="19">
        <v>4</v>
      </c>
      <c r="F101" s="19">
        <f t="shared" si="14"/>
        <v>55.25</v>
      </c>
      <c r="G101" s="65">
        <v>0</v>
      </c>
      <c r="H101" s="71">
        <v>98</v>
      </c>
      <c r="I101" s="65">
        <v>30</v>
      </c>
      <c r="J101" s="65">
        <v>20</v>
      </c>
      <c r="K101" s="72">
        <v>0</v>
      </c>
      <c r="L101" s="19">
        <v>4</v>
      </c>
      <c r="M101" s="19">
        <f t="shared" si="15"/>
        <v>0</v>
      </c>
      <c r="N101" s="72">
        <v>3</v>
      </c>
      <c r="O101" s="72">
        <v>3</v>
      </c>
      <c r="P101" s="20">
        <f t="shared" si="13"/>
        <v>206.25</v>
      </c>
    </row>
    <row r="102" spans="1:16" x14ac:dyDescent="0.4">
      <c r="A102" s="73"/>
      <c r="B102" s="74"/>
      <c r="C102" s="65" t="s">
        <v>924</v>
      </c>
      <c r="D102" s="65">
        <v>67</v>
      </c>
      <c r="E102" s="19">
        <v>4</v>
      </c>
      <c r="F102" s="19">
        <f t="shared" si="14"/>
        <v>16.75</v>
      </c>
      <c r="G102" s="65">
        <v>0</v>
      </c>
      <c r="H102" s="71">
        <v>92</v>
      </c>
      <c r="I102" s="65">
        <v>21</v>
      </c>
      <c r="J102" s="65">
        <v>65</v>
      </c>
      <c r="K102" s="72">
        <v>0</v>
      </c>
      <c r="L102" s="19">
        <v>4</v>
      </c>
      <c r="M102" s="19">
        <f t="shared" si="15"/>
        <v>0</v>
      </c>
      <c r="N102" s="72">
        <v>0</v>
      </c>
      <c r="O102" s="72">
        <v>0</v>
      </c>
      <c r="P102" s="20">
        <f t="shared" si="13"/>
        <v>194.75</v>
      </c>
    </row>
    <row r="103" spans="1:16" x14ac:dyDescent="0.4">
      <c r="A103" s="75"/>
      <c r="B103" s="76"/>
      <c r="C103" s="65" t="s">
        <v>925</v>
      </c>
      <c r="D103" s="65">
        <v>30</v>
      </c>
      <c r="E103" s="19">
        <v>4</v>
      </c>
      <c r="F103" s="19">
        <f t="shared" si="14"/>
        <v>7.5</v>
      </c>
      <c r="G103" s="65">
        <v>0</v>
      </c>
      <c r="H103" s="71">
        <v>50</v>
      </c>
      <c r="I103" s="65">
        <v>33</v>
      </c>
      <c r="J103" s="65">
        <v>11</v>
      </c>
      <c r="K103" s="72">
        <v>0</v>
      </c>
      <c r="L103" s="19">
        <v>4</v>
      </c>
      <c r="M103" s="19">
        <f t="shared" si="15"/>
        <v>0</v>
      </c>
      <c r="N103" s="72">
        <v>0</v>
      </c>
      <c r="O103" s="72">
        <v>1</v>
      </c>
      <c r="P103" s="20">
        <f t="shared" si="13"/>
        <v>101.5</v>
      </c>
    </row>
    <row r="104" spans="1:16" x14ac:dyDescent="0.4">
      <c r="A104" s="66" t="s">
        <v>21</v>
      </c>
      <c r="B104" s="67"/>
      <c r="C104" s="77"/>
      <c r="D104" s="63">
        <f>SUM(D98:D103)</f>
        <v>1690</v>
      </c>
      <c r="E104" s="19">
        <v>4</v>
      </c>
      <c r="F104" s="19">
        <f t="shared" si="14"/>
        <v>422.5</v>
      </c>
      <c r="G104" s="63">
        <f t="shared" ref="G104:J104" si="18">SUM(G98:G103)</f>
        <v>959</v>
      </c>
      <c r="H104" s="63">
        <f t="shared" si="18"/>
        <v>1340</v>
      </c>
      <c r="I104" s="63">
        <f t="shared" si="18"/>
        <v>733</v>
      </c>
      <c r="J104" s="63">
        <f t="shared" si="18"/>
        <v>217</v>
      </c>
      <c r="K104" s="64">
        <f>SUM(K98:K103)</f>
        <v>16</v>
      </c>
      <c r="L104" s="19">
        <v>4</v>
      </c>
      <c r="M104" s="19">
        <f t="shared" si="15"/>
        <v>4</v>
      </c>
      <c r="N104" s="64">
        <f t="shared" ref="N104:O104" si="19">SUM(N98:N103)</f>
        <v>9</v>
      </c>
      <c r="O104" s="64">
        <f t="shared" si="19"/>
        <v>35</v>
      </c>
      <c r="P104" s="20">
        <f t="shared" si="13"/>
        <v>3684.5</v>
      </c>
    </row>
    <row r="105" spans="1:16" x14ac:dyDescent="0.4">
      <c r="A105" s="69">
        <v>6</v>
      </c>
      <c r="B105" s="70" t="s">
        <v>187</v>
      </c>
      <c r="C105" s="65" t="s">
        <v>926</v>
      </c>
      <c r="D105" s="65">
        <v>901</v>
      </c>
      <c r="E105" s="19">
        <v>4</v>
      </c>
      <c r="F105" s="19">
        <f t="shared" si="14"/>
        <v>225.25</v>
      </c>
      <c r="G105" s="65">
        <v>150</v>
      </c>
      <c r="H105" s="71">
        <v>246</v>
      </c>
      <c r="I105" s="65">
        <v>211</v>
      </c>
      <c r="J105" s="65">
        <v>166</v>
      </c>
      <c r="K105" s="72">
        <v>0</v>
      </c>
      <c r="L105" s="19">
        <v>4</v>
      </c>
      <c r="M105" s="19">
        <f t="shared" si="15"/>
        <v>0</v>
      </c>
      <c r="N105" s="72">
        <v>10</v>
      </c>
      <c r="O105" s="72">
        <v>29</v>
      </c>
      <c r="P105" s="20">
        <f t="shared" si="13"/>
        <v>1008.25</v>
      </c>
    </row>
    <row r="106" spans="1:16" x14ac:dyDescent="0.4">
      <c r="A106" s="73"/>
      <c r="B106" s="74"/>
      <c r="C106" s="65" t="s">
        <v>927</v>
      </c>
      <c r="D106" s="65">
        <v>90</v>
      </c>
      <c r="E106" s="19">
        <v>4</v>
      </c>
      <c r="F106" s="19">
        <f t="shared" si="14"/>
        <v>22.5</v>
      </c>
      <c r="G106" s="65">
        <v>272</v>
      </c>
      <c r="H106" s="71">
        <v>78</v>
      </c>
      <c r="I106" s="65">
        <v>134</v>
      </c>
      <c r="J106" s="65">
        <v>102</v>
      </c>
      <c r="K106" s="72">
        <v>11</v>
      </c>
      <c r="L106" s="19">
        <v>4</v>
      </c>
      <c r="M106" s="19">
        <f t="shared" si="15"/>
        <v>2.75</v>
      </c>
      <c r="N106" s="72">
        <v>0</v>
      </c>
      <c r="O106" s="72">
        <v>78</v>
      </c>
      <c r="P106" s="20">
        <f t="shared" si="13"/>
        <v>611.25</v>
      </c>
    </row>
    <row r="107" spans="1:16" x14ac:dyDescent="0.4">
      <c r="A107" s="73"/>
      <c r="B107" s="74"/>
      <c r="C107" s="65" t="s">
        <v>928</v>
      </c>
      <c r="D107" s="65">
        <v>264</v>
      </c>
      <c r="E107" s="19">
        <v>4</v>
      </c>
      <c r="F107" s="19">
        <f t="shared" si="14"/>
        <v>66</v>
      </c>
      <c r="G107" s="65">
        <v>176</v>
      </c>
      <c r="H107" s="71">
        <v>183</v>
      </c>
      <c r="I107" s="65">
        <v>292</v>
      </c>
      <c r="J107" s="65">
        <v>94</v>
      </c>
      <c r="K107" s="72">
        <v>9</v>
      </c>
      <c r="L107" s="19">
        <v>4</v>
      </c>
      <c r="M107" s="19">
        <f t="shared" si="15"/>
        <v>2.25</v>
      </c>
      <c r="N107" s="72">
        <v>5</v>
      </c>
      <c r="O107" s="72">
        <v>19</v>
      </c>
      <c r="P107" s="20">
        <f t="shared" si="13"/>
        <v>818.25</v>
      </c>
    </row>
    <row r="108" spans="1:16" x14ac:dyDescent="0.4">
      <c r="A108" s="73"/>
      <c r="B108" s="74"/>
      <c r="C108" s="65" t="s">
        <v>929</v>
      </c>
      <c r="D108" s="65">
        <v>130</v>
      </c>
      <c r="E108" s="19">
        <v>4</v>
      </c>
      <c r="F108" s="19">
        <f t="shared" si="14"/>
        <v>32.5</v>
      </c>
      <c r="G108" s="65">
        <v>14</v>
      </c>
      <c r="H108" s="71">
        <v>152</v>
      </c>
      <c r="I108" s="65">
        <v>100</v>
      </c>
      <c r="J108" s="65">
        <v>54</v>
      </c>
      <c r="K108" s="72">
        <v>0</v>
      </c>
      <c r="L108" s="19">
        <v>4</v>
      </c>
      <c r="M108" s="19">
        <f t="shared" si="15"/>
        <v>0</v>
      </c>
      <c r="N108" s="72">
        <v>3</v>
      </c>
      <c r="O108" s="72">
        <v>5</v>
      </c>
      <c r="P108" s="20">
        <f t="shared" si="13"/>
        <v>355.5</v>
      </c>
    </row>
    <row r="109" spans="1:16" x14ac:dyDescent="0.4">
      <c r="A109" s="73"/>
      <c r="B109" s="74"/>
      <c r="C109" s="65" t="s">
        <v>930</v>
      </c>
      <c r="D109" s="65">
        <v>219</v>
      </c>
      <c r="E109" s="19">
        <v>4</v>
      </c>
      <c r="F109" s="19">
        <f t="shared" si="14"/>
        <v>54.75</v>
      </c>
      <c r="G109" s="65">
        <v>219</v>
      </c>
      <c r="H109" s="71">
        <v>125</v>
      </c>
      <c r="I109" s="65">
        <v>132</v>
      </c>
      <c r="J109" s="65">
        <v>75</v>
      </c>
      <c r="K109" s="72">
        <v>2</v>
      </c>
      <c r="L109" s="19">
        <v>4</v>
      </c>
      <c r="M109" s="19">
        <f t="shared" si="15"/>
        <v>0.5</v>
      </c>
      <c r="N109" s="72">
        <v>2</v>
      </c>
      <c r="O109" s="72">
        <v>3</v>
      </c>
      <c r="P109" s="20">
        <f t="shared" si="13"/>
        <v>608.25</v>
      </c>
    </row>
    <row r="110" spans="1:16" x14ac:dyDescent="0.4">
      <c r="A110" s="73"/>
      <c r="B110" s="74"/>
      <c r="C110" s="65" t="s">
        <v>931</v>
      </c>
      <c r="D110" s="65">
        <v>43</v>
      </c>
      <c r="E110" s="19">
        <v>4</v>
      </c>
      <c r="F110" s="19">
        <f t="shared" si="14"/>
        <v>10.75</v>
      </c>
      <c r="G110" s="65">
        <v>245</v>
      </c>
      <c r="H110" s="71">
        <v>146</v>
      </c>
      <c r="I110" s="65">
        <v>99</v>
      </c>
      <c r="J110" s="65">
        <v>7</v>
      </c>
      <c r="K110" s="72">
        <v>0</v>
      </c>
      <c r="L110" s="19">
        <v>4</v>
      </c>
      <c r="M110" s="19">
        <f t="shared" si="15"/>
        <v>0</v>
      </c>
      <c r="N110" s="72">
        <v>4</v>
      </c>
      <c r="O110" s="72">
        <v>4</v>
      </c>
      <c r="P110" s="20">
        <f t="shared" si="13"/>
        <v>511.75</v>
      </c>
    </row>
    <row r="111" spans="1:16" x14ac:dyDescent="0.4">
      <c r="A111" s="73"/>
      <c r="B111" s="74"/>
      <c r="C111" s="65" t="s">
        <v>932</v>
      </c>
      <c r="D111" s="65">
        <v>47</v>
      </c>
      <c r="E111" s="19">
        <v>4</v>
      </c>
      <c r="F111" s="19">
        <f t="shared" si="14"/>
        <v>11.75</v>
      </c>
      <c r="G111" s="65">
        <v>115</v>
      </c>
      <c r="H111" s="71">
        <v>44</v>
      </c>
      <c r="I111" s="65">
        <v>7</v>
      </c>
      <c r="J111" s="65">
        <v>23</v>
      </c>
      <c r="K111" s="72">
        <v>0</v>
      </c>
      <c r="L111" s="19">
        <v>4</v>
      </c>
      <c r="M111" s="19">
        <f t="shared" si="15"/>
        <v>0</v>
      </c>
      <c r="N111" s="72">
        <v>2</v>
      </c>
      <c r="O111" s="72">
        <v>2</v>
      </c>
      <c r="P111" s="20">
        <f t="shared" si="13"/>
        <v>202.75</v>
      </c>
    </row>
    <row r="112" spans="1:16" x14ac:dyDescent="0.4">
      <c r="A112" s="73"/>
      <c r="B112" s="74"/>
      <c r="C112" s="65" t="s">
        <v>933</v>
      </c>
      <c r="D112" s="65">
        <v>348</v>
      </c>
      <c r="E112" s="19">
        <v>4</v>
      </c>
      <c r="F112" s="19">
        <f t="shared" si="14"/>
        <v>87</v>
      </c>
      <c r="G112" s="65">
        <v>348</v>
      </c>
      <c r="H112" s="71">
        <v>40</v>
      </c>
      <c r="I112" s="65">
        <v>75</v>
      </c>
      <c r="J112" s="65">
        <v>43</v>
      </c>
      <c r="K112" s="72">
        <v>0</v>
      </c>
      <c r="L112" s="19">
        <v>4</v>
      </c>
      <c r="M112" s="19">
        <f t="shared" si="15"/>
        <v>0</v>
      </c>
      <c r="N112" s="72">
        <v>0</v>
      </c>
      <c r="O112" s="72">
        <v>12</v>
      </c>
      <c r="P112" s="20">
        <f t="shared" si="13"/>
        <v>593</v>
      </c>
    </row>
    <row r="113" spans="1:16" x14ac:dyDescent="0.4">
      <c r="A113" s="73"/>
      <c r="B113" s="74"/>
      <c r="C113" s="65" t="s">
        <v>934</v>
      </c>
      <c r="D113" s="65">
        <v>180</v>
      </c>
      <c r="E113" s="19">
        <v>4</v>
      </c>
      <c r="F113" s="19">
        <f t="shared" si="14"/>
        <v>45</v>
      </c>
      <c r="G113" s="65">
        <v>180</v>
      </c>
      <c r="H113" s="71">
        <v>41</v>
      </c>
      <c r="I113" s="65">
        <v>59</v>
      </c>
      <c r="J113" s="65">
        <v>50</v>
      </c>
      <c r="K113" s="72">
        <v>0</v>
      </c>
      <c r="L113" s="19">
        <v>4</v>
      </c>
      <c r="M113" s="19">
        <f t="shared" si="15"/>
        <v>0</v>
      </c>
      <c r="N113" s="72">
        <v>6</v>
      </c>
      <c r="O113" s="72">
        <v>6</v>
      </c>
      <c r="P113" s="20">
        <f t="shared" si="13"/>
        <v>381</v>
      </c>
    </row>
    <row r="114" spans="1:16" x14ac:dyDescent="0.4">
      <c r="A114" s="73"/>
      <c r="B114" s="74"/>
      <c r="C114" s="65" t="s">
        <v>935</v>
      </c>
      <c r="D114" s="65">
        <v>34</v>
      </c>
      <c r="E114" s="19">
        <v>4</v>
      </c>
      <c r="F114" s="19">
        <f t="shared" si="14"/>
        <v>8.5</v>
      </c>
      <c r="G114" s="65">
        <v>45</v>
      </c>
      <c r="H114" s="71">
        <v>4</v>
      </c>
      <c r="I114" s="65">
        <v>40</v>
      </c>
      <c r="J114" s="65">
        <v>25</v>
      </c>
      <c r="K114" s="72">
        <v>0</v>
      </c>
      <c r="L114" s="19">
        <v>4</v>
      </c>
      <c r="M114" s="19">
        <f t="shared" si="15"/>
        <v>0</v>
      </c>
      <c r="N114" s="72">
        <v>6</v>
      </c>
      <c r="O114" s="72">
        <v>3</v>
      </c>
      <c r="P114" s="20">
        <f t="shared" si="13"/>
        <v>128.5</v>
      </c>
    </row>
    <row r="115" spans="1:16" x14ac:dyDescent="0.4">
      <c r="A115" s="75"/>
      <c r="B115" s="76"/>
      <c r="C115" s="65" t="s">
        <v>936</v>
      </c>
      <c r="D115" s="65">
        <v>219</v>
      </c>
      <c r="E115" s="19">
        <v>4</v>
      </c>
      <c r="F115" s="19">
        <f t="shared" si="14"/>
        <v>54.75</v>
      </c>
      <c r="G115" s="65">
        <v>219</v>
      </c>
      <c r="H115" s="71">
        <v>29</v>
      </c>
      <c r="I115" s="65">
        <v>11</v>
      </c>
      <c r="J115" s="65">
        <v>18</v>
      </c>
      <c r="K115" s="72">
        <v>0</v>
      </c>
      <c r="L115" s="19">
        <v>4</v>
      </c>
      <c r="M115" s="19">
        <f t="shared" si="15"/>
        <v>0</v>
      </c>
      <c r="N115" s="72">
        <v>0</v>
      </c>
      <c r="O115" s="72">
        <v>7</v>
      </c>
      <c r="P115" s="20">
        <f t="shared" si="13"/>
        <v>331.75</v>
      </c>
    </row>
    <row r="116" spans="1:16" x14ac:dyDescent="0.4">
      <c r="A116" s="66" t="s">
        <v>21</v>
      </c>
      <c r="B116" s="67"/>
      <c r="C116" s="77"/>
      <c r="D116" s="63">
        <f>SUM(D105:D115)</f>
        <v>2475</v>
      </c>
      <c r="E116" s="19">
        <v>4</v>
      </c>
      <c r="F116" s="19">
        <f t="shared" si="14"/>
        <v>618.75</v>
      </c>
      <c r="G116" s="63">
        <f t="shared" ref="G116:J116" si="20">SUM(G105:G115)</f>
        <v>1983</v>
      </c>
      <c r="H116" s="63">
        <f t="shared" si="20"/>
        <v>1088</v>
      </c>
      <c r="I116" s="63">
        <f t="shared" si="20"/>
        <v>1160</v>
      </c>
      <c r="J116" s="63">
        <f t="shared" si="20"/>
        <v>657</v>
      </c>
      <c r="K116" s="64">
        <f>SUM(K105:K115)</f>
        <v>22</v>
      </c>
      <c r="L116" s="19">
        <v>4</v>
      </c>
      <c r="M116" s="19">
        <f t="shared" si="15"/>
        <v>5.5</v>
      </c>
      <c r="N116" s="64">
        <f t="shared" ref="N116:O116" si="21">SUM(N105:N115)</f>
        <v>38</v>
      </c>
      <c r="O116" s="64">
        <f t="shared" si="21"/>
        <v>168</v>
      </c>
      <c r="P116" s="20">
        <f t="shared" si="13"/>
        <v>5550.25</v>
      </c>
    </row>
    <row r="117" spans="1:16" x14ac:dyDescent="0.4">
      <c r="A117" s="69">
        <v>7</v>
      </c>
      <c r="B117" s="70" t="s">
        <v>188</v>
      </c>
      <c r="C117" s="65" t="s">
        <v>937</v>
      </c>
      <c r="D117" s="65">
        <v>1309</v>
      </c>
      <c r="E117" s="19">
        <v>4</v>
      </c>
      <c r="F117" s="19">
        <f t="shared" si="14"/>
        <v>327.25</v>
      </c>
      <c r="G117" s="65">
        <v>746</v>
      </c>
      <c r="H117" s="71">
        <v>496</v>
      </c>
      <c r="I117" s="65">
        <v>1044</v>
      </c>
      <c r="J117" s="65">
        <v>204</v>
      </c>
      <c r="K117" s="72">
        <v>10</v>
      </c>
      <c r="L117" s="19">
        <v>4</v>
      </c>
      <c r="M117" s="19">
        <f t="shared" si="15"/>
        <v>2.5</v>
      </c>
      <c r="N117" s="72">
        <v>0</v>
      </c>
      <c r="O117" s="72">
        <v>10</v>
      </c>
      <c r="P117" s="20">
        <f t="shared" si="13"/>
        <v>2819.75</v>
      </c>
    </row>
    <row r="118" spans="1:16" x14ac:dyDescent="0.4">
      <c r="A118" s="73"/>
      <c r="B118" s="74"/>
      <c r="C118" s="65" t="s">
        <v>938</v>
      </c>
      <c r="D118" s="65">
        <v>241</v>
      </c>
      <c r="E118" s="19">
        <v>4</v>
      </c>
      <c r="F118" s="19">
        <f t="shared" si="14"/>
        <v>60.25</v>
      </c>
      <c r="G118" s="65">
        <v>450</v>
      </c>
      <c r="H118" s="71">
        <v>200</v>
      </c>
      <c r="I118" s="65">
        <v>135</v>
      </c>
      <c r="J118" s="65">
        <v>149</v>
      </c>
      <c r="K118" s="72">
        <v>4</v>
      </c>
      <c r="L118" s="19">
        <v>4</v>
      </c>
      <c r="M118" s="19">
        <f t="shared" si="15"/>
        <v>1</v>
      </c>
      <c r="N118" s="72">
        <v>8</v>
      </c>
      <c r="O118" s="72">
        <v>5</v>
      </c>
      <c r="P118" s="20">
        <f t="shared" si="13"/>
        <v>1003.25</v>
      </c>
    </row>
    <row r="119" spans="1:16" x14ac:dyDescent="0.4">
      <c r="A119" s="73"/>
      <c r="B119" s="74"/>
      <c r="C119" s="65" t="s">
        <v>939</v>
      </c>
      <c r="D119" s="65">
        <v>207</v>
      </c>
      <c r="E119" s="19">
        <v>4</v>
      </c>
      <c r="F119" s="19">
        <f t="shared" si="14"/>
        <v>51.75</v>
      </c>
      <c r="G119" s="65">
        <v>557</v>
      </c>
      <c r="H119" s="71">
        <v>331</v>
      </c>
      <c r="I119" s="65">
        <v>109</v>
      </c>
      <c r="J119" s="65">
        <v>17</v>
      </c>
      <c r="K119" s="72">
        <v>7</v>
      </c>
      <c r="L119" s="19">
        <v>4</v>
      </c>
      <c r="M119" s="19">
        <f t="shared" si="15"/>
        <v>1.75</v>
      </c>
      <c r="N119" s="72">
        <v>4</v>
      </c>
      <c r="O119" s="72">
        <v>4</v>
      </c>
      <c r="P119" s="20">
        <f t="shared" si="13"/>
        <v>1071.5</v>
      </c>
    </row>
    <row r="120" spans="1:16" x14ac:dyDescent="0.4">
      <c r="A120" s="73"/>
      <c r="B120" s="74"/>
      <c r="C120" s="65" t="s">
        <v>940</v>
      </c>
      <c r="D120" s="65">
        <v>185</v>
      </c>
      <c r="E120" s="19">
        <v>4</v>
      </c>
      <c r="F120" s="19">
        <f t="shared" si="14"/>
        <v>46.25</v>
      </c>
      <c r="G120" s="65">
        <v>1</v>
      </c>
      <c r="H120" s="71">
        <v>367</v>
      </c>
      <c r="I120" s="65">
        <v>27</v>
      </c>
      <c r="J120" s="65">
        <v>0</v>
      </c>
      <c r="K120" s="72">
        <v>0</v>
      </c>
      <c r="L120" s="19">
        <v>4</v>
      </c>
      <c r="M120" s="19">
        <f t="shared" si="15"/>
        <v>0</v>
      </c>
      <c r="N120" s="72">
        <v>1</v>
      </c>
      <c r="O120" s="72">
        <v>18</v>
      </c>
      <c r="P120" s="20">
        <f t="shared" si="13"/>
        <v>442.25</v>
      </c>
    </row>
    <row r="121" spans="1:16" x14ac:dyDescent="0.4">
      <c r="A121" s="73"/>
      <c r="B121" s="74"/>
      <c r="C121" s="65" t="s">
        <v>941</v>
      </c>
      <c r="D121" s="65">
        <v>113</v>
      </c>
      <c r="E121" s="19">
        <v>4</v>
      </c>
      <c r="F121" s="19">
        <f t="shared" si="14"/>
        <v>28.25</v>
      </c>
      <c r="G121" s="65">
        <v>113</v>
      </c>
      <c r="H121" s="71">
        <v>53</v>
      </c>
      <c r="I121" s="65">
        <v>42</v>
      </c>
      <c r="J121" s="65">
        <v>19</v>
      </c>
      <c r="K121" s="72">
        <v>0</v>
      </c>
      <c r="L121" s="19">
        <v>4</v>
      </c>
      <c r="M121" s="19">
        <f t="shared" si="15"/>
        <v>0</v>
      </c>
      <c r="N121" s="72">
        <v>0</v>
      </c>
      <c r="O121" s="72">
        <v>1</v>
      </c>
      <c r="P121" s="20">
        <f t="shared" si="13"/>
        <v>255.25</v>
      </c>
    </row>
    <row r="122" spans="1:16" x14ac:dyDescent="0.4">
      <c r="A122" s="73"/>
      <c r="B122" s="74"/>
      <c r="C122" s="65" t="s">
        <v>942</v>
      </c>
      <c r="D122" s="65">
        <v>285</v>
      </c>
      <c r="E122" s="19">
        <v>4</v>
      </c>
      <c r="F122" s="19">
        <f t="shared" si="14"/>
        <v>71.25</v>
      </c>
      <c r="G122" s="65">
        <v>285</v>
      </c>
      <c r="H122" s="71">
        <v>72</v>
      </c>
      <c r="I122" s="65">
        <v>229</v>
      </c>
      <c r="J122" s="65">
        <v>129</v>
      </c>
      <c r="K122" s="72">
        <v>10</v>
      </c>
      <c r="L122" s="19">
        <v>4</v>
      </c>
      <c r="M122" s="19">
        <f t="shared" si="15"/>
        <v>2.5</v>
      </c>
      <c r="N122" s="72">
        <v>10</v>
      </c>
      <c r="O122" s="72">
        <v>12</v>
      </c>
      <c r="P122" s="20">
        <f t="shared" si="13"/>
        <v>798.75</v>
      </c>
    </row>
    <row r="123" spans="1:16" x14ac:dyDescent="0.4">
      <c r="A123" s="73"/>
      <c r="B123" s="74"/>
      <c r="C123" s="65" t="s">
        <v>943</v>
      </c>
      <c r="D123" s="65">
        <v>208</v>
      </c>
      <c r="E123" s="19">
        <v>4</v>
      </c>
      <c r="F123" s="19">
        <f t="shared" si="14"/>
        <v>52</v>
      </c>
      <c r="G123" s="65">
        <v>50</v>
      </c>
      <c r="H123" s="71">
        <v>96</v>
      </c>
      <c r="I123" s="65">
        <v>5</v>
      </c>
      <c r="J123" s="65">
        <v>0</v>
      </c>
      <c r="K123" s="72">
        <v>0</v>
      </c>
      <c r="L123" s="19">
        <v>4</v>
      </c>
      <c r="M123" s="19">
        <f t="shared" si="15"/>
        <v>0</v>
      </c>
      <c r="N123" s="72">
        <v>2</v>
      </c>
      <c r="O123" s="72">
        <v>7</v>
      </c>
      <c r="P123" s="20">
        <f t="shared" si="13"/>
        <v>205</v>
      </c>
    </row>
    <row r="124" spans="1:16" x14ac:dyDescent="0.4">
      <c r="A124" s="73"/>
      <c r="B124" s="74"/>
      <c r="C124" s="65" t="s">
        <v>944</v>
      </c>
      <c r="D124" s="65">
        <v>72</v>
      </c>
      <c r="E124" s="19">
        <v>4</v>
      </c>
      <c r="F124" s="19">
        <f t="shared" si="14"/>
        <v>18</v>
      </c>
      <c r="G124" s="65">
        <v>63</v>
      </c>
      <c r="H124" s="71">
        <v>117</v>
      </c>
      <c r="I124" s="65">
        <v>43</v>
      </c>
      <c r="J124" s="65">
        <v>0</v>
      </c>
      <c r="K124" s="72">
        <v>0</v>
      </c>
      <c r="L124" s="19">
        <v>4</v>
      </c>
      <c r="M124" s="19">
        <f t="shared" si="15"/>
        <v>0</v>
      </c>
      <c r="N124" s="72">
        <v>10</v>
      </c>
      <c r="O124" s="72">
        <v>0</v>
      </c>
      <c r="P124" s="20">
        <f t="shared" si="13"/>
        <v>251</v>
      </c>
    </row>
    <row r="125" spans="1:16" x14ac:dyDescent="0.4">
      <c r="A125" s="73"/>
      <c r="B125" s="74"/>
      <c r="C125" s="65" t="s">
        <v>945</v>
      </c>
      <c r="D125" s="65">
        <v>144</v>
      </c>
      <c r="E125" s="19">
        <v>4</v>
      </c>
      <c r="F125" s="19">
        <f t="shared" si="14"/>
        <v>36</v>
      </c>
      <c r="G125" s="65">
        <v>365</v>
      </c>
      <c r="H125" s="71">
        <v>223</v>
      </c>
      <c r="I125" s="65">
        <v>40</v>
      </c>
      <c r="J125" s="65">
        <v>125</v>
      </c>
      <c r="K125" s="72">
        <v>0</v>
      </c>
      <c r="L125" s="19">
        <v>4</v>
      </c>
      <c r="M125" s="19">
        <f t="shared" si="15"/>
        <v>0</v>
      </c>
      <c r="N125" s="72">
        <v>0</v>
      </c>
      <c r="O125" s="72">
        <v>12</v>
      </c>
      <c r="P125" s="20">
        <f t="shared" si="13"/>
        <v>789</v>
      </c>
    </row>
    <row r="126" spans="1:16" x14ac:dyDescent="0.4">
      <c r="A126" s="73"/>
      <c r="B126" s="74"/>
      <c r="C126" s="65" t="s">
        <v>946</v>
      </c>
      <c r="D126" s="65">
        <v>399</v>
      </c>
      <c r="E126" s="19">
        <v>4</v>
      </c>
      <c r="F126" s="19">
        <f t="shared" si="14"/>
        <v>99.75</v>
      </c>
      <c r="G126" s="65">
        <v>4</v>
      </c>
      <c r="H126" s="71">
        <v>500</v>
      </c>
      <c r="I126" s="65">
        <v>420</v>
      </c>
      <c r="J126" s="65">
        <v>149</v>
      </c>
      <c r="K126" s="72">
        <v>2</v>
      </c>
      <c r="L126" s="19">
        <v>4</v>
      </c>
      <c r="M126" s="19">
        <f t="shared" si="15"/>
        <v>0.5</v>
      </c>
      <c r="N126" s="72">
        <v>0</v>
      </c>
      <c r="O126" s="72">
        <v>19</v>
      </c>
      <c r="P126" s="20">
        <f t="shared" si="13"/>
        <v>1173.25</v>
      </c>
    </row>
    <row r="127" spans="1:16" x14ac:dyDescent="0.4">
      <c r="A127" s="73"/>
      <c r="B127" s="74"/>
      <c r="C127" s="65" t="s">
        <v>947</v>
      </c>
      <c r="D127" s="65">
        <v>132</v>
      </c>
      <c r="E127" s="19">
        <v>4</v>
      </c>
      <c r="F127" s="19">
        <f t="shared" si="14"/>
        <v>33</v>
      </c>
      <c r="G127" s="65">
        <v>342</v>
      </c>
      <c r="H127" s="71">
        <v>157</v>
      </c>
      <c r="I127" s="65">
        <v>106</v>
      </c>
      <c r="J127" s="65">
        <v>159</v>
      </c>
      <c r="K127" s="72">
        <v>1</v>
      </c>
      <c r="L127" s="19">
        <v>4</v>
      </c>
      <c r="M127" s="19">
        <f t="shared" si="15"/>
        <v>0.25</v>
      </c>
      <c r="N127" s="72">
        <v>9</v>
      </c>
      <c r="O127" s="72">
        <v>13</v>
      </c>
      <c r="P127" s="20">
        <f t="shared" si="13"/>
        <v>806.25</v>
      </c>
    </row>
    <row r="128" spans="1:16" x14ac:dyDescent="0.4">
      <c r="A128" s="73"/>
      <c r="B128" s="74"/>
      <c r="C128" s="65" t="s">
        <v>948</v>
      </c>
      <c r="D128" s="65">
        <v>68</v>
      </c>
      <c r="E128" s="19">
        <v>4</v>
      </c>
      <c r="F128" s="19">
        <f t="shared" si="14"/>
        <v>17</v>
      </c>
      <c r="G128" s="65">
        <v>120</v>
      </c>
      <c r="H128" s="71">
        <v>105</v>
      </c>
      <c r="I128" s="65">
        <v>74</v>
      </c>
      <c r="J128" s="65">
        <v>48</v>
      </c>
      <c r="K128" s="72">
        <v>9</v>
      </c>
      <c r="L128" s="19">
        <v>4</v>
      </c>
      <c r="M128" s="19">
        <f t="shared" si="15"/>
        <v>2.25</v>
      </c>
      <c r="N128" s="72">
        <v>0</v>
      </c>
      <c r="O128" s="72">
        <v>1</v>
      </c>
      <c r="P128" s="20">
        <f t="shared" si="13"/>
        <v>366.25</v>
      </c>
    </row>
    <row r="129" spans="1:16" x14ac:dyDescent="0.4">
      <c r="A129" s="73"/>
      <c r="B129" s="74"/>
      <c r="C129" s="65" t="s">
        <v>285</v>
      </c>
      <c r="D129" s="65">
        <v>62</v>
      </c>
      <c r="E129" s="19">
        <v>4</v>
      </c>
      <c r="F129" s="19">
        <f t="shared" si="14"/>
        <v>15.5</v>
      </c>
      <c r="G129" s="65">
        <v>51</v>
      </c>
      <c r="H129" s="71">
        <v>1</v>
      </c>
      <c r="I129" s="65">
        <v>134</v>
      </c>
      <c r="J129" s="65">
        <v>19</v>
      </c>
      <c r="K129" s="72">
        <v>1</v>
      </c>
      <c r="L129" s="19">
        <v>4</v>
      </c>
      <c r="M129" s="19">
        <f t="shared" si="15"/>
        <v>0.25</v>
      </c>
      <c r="N129" s="72">
        <v>0</v>
      </c>
      <c r="O129" s="72">
        <v>0</v>
      </c>
      <c r="P129" s="20">
        <f t="shared" si="13"/>
        <v>220.75</v>
      </c>
    </row>
    <row r="130" spans="1:16" x14ac:dyDescent="0.4">
      <c r="A130" s="73"/>
      <c r="B130" s="74"/>
      <c r="C130" s="65" t="s">
        <v>949</v>
      </c>
      <c r="D130" s="65">
        <v>42</v>
      </c>
      <c r="E130" s="19">
        <v>4</v>
      </c>
      <c r="F130" s="19">
        <f t="shared" si="14"/>
        <v>10.5</v>
      </c>
      <c r="G130" s="65">
        <v>37</v>
      </c>
      <c r="H130" s="71">
        <v>65</v>
      </c>
      <c r="I130" s="65">
        <v>10</v>
      </c>
      <c r="J130" s="65">
        <v>13</v>
      </c>
      <c r="K130" s="72">
        <v>0</v>
      </c>
      <c r="L130" s="19">
        <v>4</v>
      </c>
      <c r="M130" s="19">
        <f t="shared" si="15"/>
        <v>0</v>
      </c>
      <c r="N130" s="72">
        <v>0</v>
      </c>
      <c r="O130" s="72">
        <v>1</v>
      </c>
      <c r="P130" s="20">
        <f t="shared" si="13"/>
        <v>135.5</v>
      </c>
    </row>
    <row r="131" spans="1:16" x14ac:dyDescent="0.4">
      <c r="A131" s="73"/>
      <c r="B131" s="74"/>
      <c r="C131" s="65" t="s">
        <v>950</v>
      </c>
      <c r="D131" s="65">
        <v>389</v>
      </c>
      <c r="E131" s="19">
        <v>4</v>
      </c>
      <c r="F131" s="19">
        <f t="shared" si="14"/>
        <v>97.25</v>
      </c>
      <c r="G131" s="65">
        <v>29</v>
      </c>
      <c r="H131" s="71">
        <v>289</v>
      </c>
      <c r="I131" s="65">
        <v>136</v>
      </c>
      <c r="J131" s="65">
        <v>39</v>
      </c>
      <c r="K131" s="72">
        <v>6</v>
      </c>
      <c r="L131" s="19">
        <v>4</v>
      </c>
      <c r="M131" s="19">
        <f t="shared" si="15"/>
        <v>1.5</v>
      </c>
      <c r="N131" s="72">
        <v>1</v>
      </c>
      <c r="O131" s="72">
        <v>17</v>
      </c>
      <c r="P131" s="20">
        <f t="shared" si="13"/>
        <v>592.75</v>
      </c>
    </row>
    <row r="132" spans="1:16" x14ac:dyDescent="0.4">
      <c r="A132" s="75"/>
      <c r="B132" s="76"/>
      <c r="C132" s="65" t="s">
        <v>951</v>
      </c>
      <c r="D132" s="65">
        <v>102</v>
      </c>
      <c r="E132" s="19">
        <v>4</v>
      </c>
      <c r="F132" s="19">
        <f t="shared" si="14"/>
        <v>25.5</v>
      </c>
      <c r="G132" s="65">
        <v>93</v>
      </c>
      <c r="H132" s="71">
        <v>66</v>
      </c>
      <c r="I132" s="65">
        <v>25</v>
      </c>
      <c r="J132" s="65">
        <v>23</v>
      </c>
      <c r="K132" s="72">
        <v>0</v>
      </c>
      <c r="L132" s="19">
        <v>4</v>
      </c>
      <c r="M132" s="19">
        <f t="shared" si="15"/>
        <v>0</v>
      </c>
      <c r="N132" s="72">
        <v>0</v>
      </c>
      <c r="O132" s="72">
        <v>5</v>
      </c>
      <c r="P132" s="20">
        <f t="shared" si="13"/>
        <v>232.5</v>
      </c>
    </row>
    <row r="133" spans="1:16" x14ac:dyDescent="0.4">
      <c r="A133" s="66" t="s">
        <v>21</v>
      </c>
      <c r="B133" s="67"/>
      <c r="C133" s="77"/>
      <c r="D133" s="63">
        <f>SUM(D117:D132)</f>
        <v>3958</v>
      </c>
      <c r="E133" s="19">
        <v>4</v>
      </c>
      <c r="F133" s="19">
        <f t="shared" si="14"/>
        <v>989.5</v>
      </c>
      <c r="G133" s="63">
        <f t="shared" ref="G133:J133" si="22">SUM(G117:G132)</f>
        <v>3306</v>
      </c>
      <c r="H133" s="63">
        <f t="shared" si="22"/>
        <v>3138</v>
      </c>
      <c r="I133" s="63">
        <f t="shared" si="22"/>
        <v>2579</v>
      </c>
      <c r="J133" s="63">
        <f t="shared" si="22"/>
        <v>1093</v>
      </c>
      <c r="K133" s="64">
        <f>SUM(K117:K132)</f>
        <v>50</v>
      </c>
      <c r="L133" s="19">
        <v>4</v>
      </c>
      <c r="M133" s="19">
        <f t="shared" si="15"/>
        <v>12.5</v>
      </c>
      <c r="N133" s="64">
        <f t="shared" ref="N133:O133" si="23">SUM(N117:N132)</f>
        <v>45</v>
      </c>
      <c r="O133" s="64">
        <f t="shared" si="23"/>
        <v>125</v>
      </c>
      <c r="P133" s="20">
        <f t="shared" si="13"/>
        <v>11163</v>
      </c>
    </row>
    <row r="134" spans="1:16" x14ac:dyDescent="0.4">
      <c r="A134" s="69">
        <v>8</v>
      </c>
      <c r="B134" s="70" t="s">
        <v>189</v>
      </c>
      <c r="C134" s="65" t="s">
        <v>952</v>
      </c>
      <c r="D134" s="65">
        <v>155</v>
      </c>
      <c r="E134" s="19">
        <v>4</v>
      </c>
      <c r="F134" s="19">
        <f t="shared" si="14"/>
        <v>38.75</v>
      </c>
      <c r="G134" s="65">
        <v>431</v>
      </c>
      <c r="H134" s="71">
        <v>229</v>
      </c>
      <c r="I134" s="65">
        <v>140</v>
      </c>
      <c r="J134" s="65">
        <v>62</v>
      </c>
      <c r="K134" s="72">
        <v>27</v>
      </c>
      <c r="L134" s="19">
        <v>4</v>
      </c>
      <c r="M134" s="19">
        <f t="shared" si="15"/>
        <v>6.75</v>
      </c>
      <c r="N134" s="72">
        <v>0</v>
      </c>
      <c r="O134" s="72">
        <v>9</v>
      </c>
      <c r="P134" s="20">
        <f t="shared" si="13"/>
        <v>907.5</v>
      </c>
    </row>
    <row r="135" spans="1:16" x14ac:dyDescent="0.4">
      <c r="A135" s="73"/>
      <c r="B135" s="74"/>
      <c r="C135" s="65" t="s">
        <v>953</v>
      </c>
      <c r="D135" s="65">
        <v>175</v>
      </c>
      <c r="E135" s="19">
        <v>4</v>
      </c>
      <c r="F135" s="19">
        <f t="shared" si="14"/>
        <v>43.75</v>
      </c>
      <c r="G135" s="65">
        <v>171</v>
      </c>
      <c r="H135" s="71">
        <v>97</v>
      </c>
      <c r="I135" s="65">
        <v>56</v>
      </c>
      <c r="J135" s="65">
        <v>132</v>
      </c>
      <c r="K135" s="72">
        <v>0</v>
      </c>
      <c r="L135" s="19">
        <v>4</v>
      </c>
      <c r="M135" s="19">
        <f t="shared" si="15"/>
        <v>0</v>
      </c>
      <c r="N135" s="72">
        <v>10</v>
      </c>
      <c r="O135" s="72">
        <v>12</v>
      </c>
      <c r="P135" s="20">
        <f t="shared" si="13"/>
        <v>509.75</v>
      </c>
    </row>
    <row r="136" spans="1:16" x14ac:dyDescent="0.4">
      <c r="A136" s="73"/>
      <c r="B136" s="74"/>
      <c r="C136" s="65" t="s">
        <v>954</v>
      </c>
      <c r="D136" s="65">
        <v>84</v>
      </c>
      <c r="E136" s="19">
        <v>4</v>
      </c>
      <c r="F136" s="19">
        <f t="shared" si="14"/>
        <v>21</v>
      </c>
      <c r="G136" s="65">
        <v>69</v>
      </c>
      <c r="H136" s="71">
        <v>82</v>
      </c>
      <c r="I136" s="65">
        <v>35</v>
      </c>
      <c r="J136" s="65">
        <v>26</v>
      </c>
      <c r="K136" s="72">
        <v>0</v>
      </c>
      <c r="L136" s="19">
        <v>4</v>
      </c>
      <c r="M136" s="19">
        <f t="shared" si="15"/>
        <v>0</v>
      </c>
      <c r="N136" s="72">
        <v>0</v>
      </c>
      <c r="O136" s="72">
        <v>5</v>
      </c>
      <c r="P136" s="20">
        <f t="shared" si="13"/>
        <v>233</v>
      </c>
    </row>
    <row r="137" spans="1:16" x14ac:dyDescent="0.4">
      <c r="A137" s="73"/>
      <c r="B137" s="74"/>
      <c r="C137" s="65" t="s">
        <v>955</v>
      </c>
      <c r="D137" s="65">
        <v>71</v>
      </c>
      <c r="E137" s="19">
        <v>4</v>
      </c>
      <c r="F137" s="19">
        <f t="shared" si="14"/>
        <v>17.75</v>
      </c>
      <c r="G137" s="65">
        <v>128</v>
      </c>
      <c r="H137" s="71">
        <v>18</v>
      </c>
      <c r="I137" s="65">
        <v>140</v>
      </c>
      <c r="J137" s="65">
        <v>74</v>
      </c>
      <c r="K137" s="72">
        <v>0</v>
      </c>
      <c r="L137" s="19">
        <v>4</v>
      </c>
      <c r="M137" s="19">
        <f t="shared" si="15"/>
        <v>0</v>
      </c>
      <c r="N137" s="72">
        <v>16</v>
      </c>
      <c r="O137" s="72">
        <v>9</v>
      </c>
      <c r="P137" s="20">
        <f t="shared" si="13"/>
        <v>393.75</v>
      </c>
    </row>
    <row r="138" spans="1:16" x14ac:dyDescent="0.4">
      <c r="A138" s="73"/>
      <c r="B138" s="74"/>
      <c r="C138" s="65" t="s">
        <v>956</v>
      </c>
      <c r="D138" s="65">
        <v>170</v>
      </c>
      <c r="E138" s="19">
        <v>4</v>
      </c>
      <c r="F138" s="19">
        <f t="shared" si="14"/>
        <v>42.5</v>
      </c>
      <c r="G138" s="65">
        <v>161</v>
      </c>
      <c r="H138" s="71">
        <v>40</v>
      </c>
      <c r="I138" s="65">
        <v>69</v>
      </c>
      <c r="J138" s="65">
        <v>62</v>
      </c>
      <c r="K138" s="72">
        <v>0</v>
      </c>
      <c r="L138" s="19">
        <v>4</v>
      </c>
      <c r="M138" s="19">
        <f t="shared" si="15"/>
        <v>0</v>
      </c>
      <c r="N138" s="72">
        <v>17</v>
      </c>
      <c r="O138" s="72">
        <v>9</v>
      </c>
      <c r="P138" s="20">
        <f t="shared" si="13"/>
        <v>391.5</v>
      </c>
    </row>
    <row r="139" spans="1:16" x14ac:dyDescent="0.4">
      <c r="A139" s="73"/>
      <c r="B139" s="74"/>
      <c r="C139" s="65" t="s">
        <v>957</v>
      </c>
      <c r="D139" s="65">
        <v>47</v>
      </c>
      <c r="E139" s="19">
        <v>4</v>
      </c>
      <c r="F139" s="19">
        <f t="shared" si="14"/>
        <v>11.75</v>
      </c>
      <c r="G139" s="65">
        <v>88</v>
      </c>
      <c r="H139" s="71">
        <v>78</v>
      </c>
      <c r="I139" s="65">
        <v>91</v>
      </c>
      <c r="J139" s="65">
        <v>26</v>
      </c>
      <c r="K139" s="72">
        <v>0</v>
      </c>
      <c r="L139" s="19">
        <v>4</v>
      </c>
      <c r="M139" s="19">
        <f t="shared" si="15"/>
        <v>0</v>
      </c>
      <c r="N139" s="72">
        <v>3</v>
      </c>
      <c r="O139" s="72">
        <v>4</v>
      </c>
      <c r="P139" s="20">
        <f t="shared" si="13"/>
        <v>297.75</v>
      </c>
    </row>
    <row r="140" spans="1:16" x14ac:dyDescent="0.4">
      <c r="A140" s="73"/>
      <c r="B140" s="74"/>
      <c r="C140" s="65" t="s">
        <v>958</v>
      </c>
      <c r="D140" s="65">
        <v>179</v>
      </c>
      <c r="E140" s="19">
        <v>4</v>
      </c>
      <c r="F140" s="19">
        <f t="shared" si="14"/>
        <v>44.75</v>
      </c>
      <c r="G140" s="65">
        <v>0</v>
      </c>
      <c r="H140" s="71">
        <v>38</v>
      </c>
      <c r="I140" s="65">
        <v>114</v>
      </c>
      <c r="J140" s="65">
        <v>49</v>
      </c>
      <c r="K140" s="72">
        <v>0</v>
      </c>
      <c r="L140" s="19">
        <v>4</v>
      </c>
      <c r="M140" s="19">
        <f t="shared" si="15"/>
        <v>0</v>
      </c>
      <c r="N140" s="72">
        <v>0</v>
      </c>
      <c r="O140" s="72">
        <v>3</v>
      </c>
      <c r="P140" s="20">
        <f t="shared" si="13"/>
        <v>245.75</v>
      </c>
    </row>
    <row r="141" spans="1:16" x14ac:dyDescent="0.4">
      <c r="A141" s="73"/>
      <c r="B141" s="74"/>
      <c r="C141" s="65" t="s">
        <v>959</v>
      </c>
      <c r="D141" s="65">
        <v>70</v>
      </c>
      <c r="E141" s="19">
        <v>4</v>
      </c>
      <c r="F141" s="19">
        <f t="shared" si="14"/>
        <v>17.5</v>
      </c>
      <c r="G141" s="65">
        <v>41</v>
      </c>
      <c r="H141" s="71">
        <v>47</v>
      </c>
      <c r="I141" s="65">
        <v>106</v>
      </c>
      <c r="J141" s="65">
        <v>2</v>
      </c>
      <c r="K141" s="72">
        <v>0</v>
      </c>
      <c r="L141" s="19">
        <v>4</v>
      </c>
      <c r="M141" s="19">
        <f t="shared" si="15"/>
        <v>0</v>
      </c>
      <c r="N141" s="72">
        <v>0</v>
      </c>
      <c r="O141" s="72">
        <v>0</v>
      </c>
      <c r="P141" s="20">
        <f t="shared" si="13"/>
        <v>213.5</v>
      </c>
    </row>
    <row r="142" spans="1:16" x14ac:dyDescent="0.4">
      <c r="A142" s="73"/>
      <c r="B142" s="74"/>
      <c r="C142" s="65" t="s">
        <v>960</v>
      </c>
      <c r="D142" s="65">
        <v>141</v>
      </c>
      <c r="E142" s="19">
        <v>4</v>
      </c>
      <c r="F142" s="19">
        <f t="shared" si="14"/>
        <v>35.25</v>
      </c>
      <c r="G142" s="65">
        <v>102</v>
      </c>
      <c r="H142" s="71">
        <v>85</v>
      </c>
      <c r="I142" s="65">
        <v>51</v>
      </c>
      <c r="J142" s="65">
        <v>0</v>
      </c>
      <c r="K142" s="72">
        <v>0</v>
      </c>
      <c r="L142" s="19">
        <v>4</v>
      </c>
      <c r="M142" s="19">
        <f t="shared" si="15"/>
        <v>0</v>
      </c>
      <c r="N142" s="72">
        <v>1</v>
      </c>
      <c r="O142" s="72">
        <v>2</v>
      </c>
      <c r="P142" s="20">
        <f t="shared" si="13"/>
        <v>274.25</v>
      </c>
    </row>
    <row r="143" spans="1:16" x14ac:dyDescent="0.4">
      <c r="A143" s="73"/>
      <c r="B143" s="74"/>
      <c r="C143" s="65" t="s">
        <v>961</v>
      </c>
      <c r="D143" s="65">
        <v>37</v>
      </c>
      <c r="E143" s="19">
        <v>4</v>
      </c>
      <c r="F143" s="19">
        <f t="shared" si="14"/>
        <v>9.25</v>
      </c>
      <c r="G143" s="65">
        <v>31</v>
      </c>
      <c r="H143" s="71">
        <v>64</v>
      </c>
      <c r="I143" s="65">
        <v>15</v>
      </c>
      <c r="J143" s="65">
        <v>23</v>
      </c>
      <c r="K143" s="72">
        <v>0</v>
      </c>
      <c r="L143" s="19">
        <v>4</v>
      </c>
      <c r="M143" s="19">
        <f t="shared" si="15"/>
        <v>0</v>
      </c>
      <c r="N143" s="72">
        <v>0</v>
      </c>
      <c r="O143" s="72">
        <v>0</v>
      </c>
      <c r="P143" s="20">
        <f t="shared" si="13"/>
        <v>142.25</v>
      </c>
    </row>
    <row r="144" spans="1:16" x14ac:dyDescent="0.4">
      <c r="A144" s="73"/>
      <c r="B144" s="74"/>
      <c r="C144" s="65" t="s">
        <v>962</v>
      </c>
      <c r="D144" s="65">
        <v>30</v>
      </c>
      <c r="E144" s="19">
        <v>4</v>
      </c>
      <c r="F144" s="19">
        <f t="shared" si="14"/>
        <v>7.5</v>
      </c>
      <c r="G144" s="65">
        <v>5</v>
      </c>
      <c r="H144" s="71">
        <v>76</v>
      </c>
      <c r="I144" s="65">
        <v>39</v>
      </c>
      <c r="J144" s="65">
        <v>70</v>
      </c>
      <c r="K144" s="72">
        <v>21</v>
      </c>
      <c r="L144" s="19">
        <v>4</v>
      </c>
      <c r="M144" s="19">
        <f t="shared" si="15"/>
        <v>5.25</v>
      </c>
      <c r="N144" s="72">
        <v>5</v>
      </c>
      <c r="O144" s="72">
        <v>5</v>
      </c>
      <c r="P144" s="20">
        <f t="shared" si="13"/>
        <v>207.75</v>
      </c>
    </row>
    <row r="145" spans="1:16" x14ac:dyDescent="0.4">
      <c r="A145" s="73"/>
      <c r="B145" s="74"/>
      <c r="C145" s="65" t="s">
        <v>963</v>
      </c>
      <c r="D145" s="65">
        <v>89</v>
      </c>
      <c r="E145" s="19">
        <v>4</v>
      </c>
      <c r="F145" s="19">
        <f t="shared" si="14"/>
        <v>22.25</v>
      </c>
      <c r="G145" s="65">
        <v>36</v>
      </c>
      <c r="H145" s="71">
        <v>48</v>
      </c>
      <c r="I145" s="65">
        <v>50</v>
      </c>
      <c r="J145" s="65">
        <v>17</v>
      </c>
      <c r="K145" s="72">
        <v>0</v>
      </c>
      <c r="L145" s="19">
        <v>4</v>
      </c>
      <c r="M145" s="19">
        <f t="shared" si="15"/>
        <v>0</v>
      </c>
      <c r="N145" s="72">
        <v>0</v>
      </c>
      <c r="O145" s="72">
        <v>1</v>
      </c>
      <c r="P145" s="20">
        <f t="shared" si="13"/>
        <v>173.25</v>
      </c>
    </row>
    <row r="146" spans="1:16" x14ac:dyDescent="0.4">
      <c r="A146" s="73"/>
      <c r="B146" s="74"/>
      <c r="C146" s="65" t="s">
        <v>964</v>
      </c>
      <c r="D146" s="65">
        <v>37</v>
      </c>
      <c r="E146" s="19">
        <v>4</v>
      </c>
      <c r="F146" s="19">
        <f t="shared" si="14"/>
        <v>9.25</v>
      </c>
      <c r="G146" s="65">
        <v>53</v>
      </c>
      <c r="H146" s="71">
        <v>25</v>
      </c>
      <c r="I146" s="65">
        <v>21</v>
      </c>
      <c r="J146" s="65">
        <v>19</v>
      </c>
      <c r="K146" s="72">
        <v>0</v>
      </c>
      <c r="L146" s="19">
        <v>4</v>
      </c>
      <c r="M146" s="19">
        <f t="shared" si="15"/>
        <v>0</v>
      </c>
      <c r="N146" s="72">
        <v>6</v>
      </c>
      <c r="O146" s="72">
        <v>4</v>
      </c>
      <c r="P146" s="20">
        <f t="shared" si="13"/>
        <v>133.25</v>
      </c>
    </row>
    <row r="147" spans="1:16" x14ac:dyDescent="0.4">
      <c r="A147" s="73"/>
      <c r="B147" s="74"/>
      <c r="C147" s="65" t="s">
        <v>965</v>
      </c>
      <c r="D147" s="65">
        <v>190</v>
      </c>
      <c r="E147" s="19">
        <v>4</v>
      </c>
      <c r="F147" s="19">
        <f t="shared" si="14"/>
        <v>47.5</v>
      </c>
      <c r="G147" s="65">
        <v>0</v>
      </c>
      <c r="H147" s="71">
        <v>384</v>
      </c>
      <c r="I147" s="65">
        <v>37</v>
      </c>
      <c r="J147" s="65">
        <v>36</v>
      </c>
      <c r="K147" s="72">
        <v>0</v>
      </c>
      <c r="L147" s="19">
        <v>4</v>
      </c>
      <c r="M147" s="19">
        <f t="shared" si="15"/>
        <v>0</v>
      </c>
      <c r="N147" s="72">
        <v>0</v>
      </c>
      <c r="O147" s="72">
        <v>1</v>
      </c>
      <c r="P147" s="20">
        <f t="shared" si="13"/>
        <v>504.5</v>
      </c>
    </row>
    <row r="148" spans="1:16" x14ac:dyDescent="0.4">
      <c r="A148" s="73"/>
      <c r="B148" s="74"/>
      <c r="C148" s="65" t="s">
        <v>966</v>
      </c>
      <c r="D148" s="65">
        <v>47</v>
      </c>
      <c r="E148" s="19">
        <v>4</v>
      </c>
      <c r="F148" s="19">
        <f t="shared" si="14"/>
        <v>11.75</v>
      </c>
      <c r="G148" s="65">
        <v>36</v>
      </c>
      <c r="H148" s="71">
        <v>25</v>
      </c>
      <c r="I148" s="65">
        <v>16</v>
      </c>
      <c r="J148" s="65">
        <v>30</v>
      </c>
      <c r="K148" s="72">
        <v>0</v>
      </c>
      <c r="L148" s="19">
        <v>4</v>
      </c>
      <c r="M148" s="19">
        <f t="shared" si="15"/>
        <v>0</v>
      </c>
      <c r="N148" s="72">
        <v>0</v>
      </c>
      <c r="O148" s="72">
        <v>2</v>
      </c>
      <c r="P148" s="20">
        <f t="shared" si="13"/>
        <v>118.75</v>
      </c>
    </row>
    <row r="149" spans="1:16" x14ac:dyDescent="0.4">
      <c r="A149" s="75"/>
      <c r="B149" s="76"/>
      <c r="C149" s="65" t="s">
        <v>967</v>
      </c>
      <c r="D149" s="65">
        <v>180</v>
      </c>
      <c r="E149" s="19">
        <v>4</v>
      </c>
      <c r="F149" s="19">
        <f t="shared" si="14"/>
        <v>45</v>
      </c>
      <c r="G149" s="65">
        <v>70</v>
      </c>
      <c r="H149" s="71">
        <v>44</v>
      </c>
      <c r="I149" s="65">
        <v>8</v>
      </c>
      <c r="J149" s="65">
        <v>0</v>
      </c>
      <c r="K149" s="72">
        <v>0</v>
      </c>
      <c r="L149" s="19">
        <v>4</v>
      </c>
      <c r="M149" s="19">
        <f t="shared" si="15"/>
        <v>0</v>
      </c>
      <c r="N149" s="72">
        <v>11</v>
      </c>
      <c r="O149" s="72">
        <v>0</v>
      </c>
      <c r="P149" s="20">
        <f t="shared" si="13"/>
        <v>178</v>
      </c>
    </row>
    <row r="150" spans="1:16" x14ac:dyDescent="0.4">
      <c r="A150" s="66" t="s">
        <v>21</v>
      </c>
      <c r="B150" s="67"/>
      <c r="C150" s="80"/>
      <c r="D150" s="63">
        <f>SUM(D134:D149)</f>
        <v>1702</v>
      </c>
      <c r="E150" s="19">
        <v>4</v>
      </c>
      <c r="F150" s="19">
        <f t="shared" si="14"/>
        <v>425.5</v>
      </c>
      <c r="G150" s="63">
        <f t="shared" ref="G150:J150" si="24">SUM(G134:G149)</f>
        <v>1422</v>
      </c>
      <c r="H150" s="63">
        <f t="shared" si="24"/>
        <v>1380</v>
      </c>
      <c r="I150" s="63">
        <f t="shared" si="24"/>
        <v>988</v>
      </c>
      <c r="J150" s="63">
        <f t="shared" si="24"/>
        <v>628</v>
      </c>
      <c r="K150" s="64">
        <f>SUM(K134:K149)</f>
        <v>48</v>
      </c>
      <c r="L150" s="19">
        <v>4</v>
      </c>
      <c r="M150" s="19">
        <f t="shared" si="15"/>
        <v>12</v>
      </c>
      <c r="N150" s="64">
        <f t="shared" ref="N150:O150" si="25">SUM(N134:N149)</f>
        <v>69</v>
      </c>
      <c r="O150" s="64">
        <f t="shared" si="25"/>
        <v>66</v>
      </c>
      <c r="P150" s="20">
        <f t="shared" si="13"/>
        <v>4924.5</v>
      </c>
    </row>
  </sheetData>
  <mergeCells count="50">
    <mergeCell ref="P3:P5"/>
    <mergeCell ref="C23:C25"/>
    <mergeCell ref="P23:P25"/>
    <mergeCell ref="A1:P1"/>
    <mergeCell ref="A2:P2"/>
    <mergeCell ref="B6:B13"/>
    <mergeCell ref="O4:O5"/>
    <mergeCell ref="A22:K22"/>
    <mergeCell ref="D24:G24"/>
    <mergeCell ref="C3:C5"/>
    <mergeCell ref="D23:J23"/>
    <mergeCell ref="K23:O23"/>
    <mergeCell ref="B23:B25"/>
    <mergeCell ref="A23:A25"/>
    <mergeCell ref="A14:B14"/>
    <mergeCell ref="A150:B150"/>
    <mergeCell ref="A133:B133"/>
    <mergeCell ref="A116:B116"/>
    <mergeCell ref="A104:B104"/>
    <mergeCell ref="A97:B97"/>
    <mergeCell ref="A117:A132"/>
    <mergeCell ref="B117:B132"/>
    <mergeCell ref="A134:A149"/>
    <mergeCell ref="B134:B149"/>
    <mergeCell ref="A84:B84"/>
    <mergeCell ref="A60:B60"/>
    <mergeCell ref="A41:B41"/>
    <mergeCell ref="A3:A5"/>
    <mergeCell ref="K3:O3"/>
    <mergeCell ref="B3:B5"/>
    <mergeCell ref="A61:A83"/>
    <mergeCell ref="B61:B83"/>
    <mergeCell ref="H24:J24"/>
    <mergeCell ref="A26:A40"/>
    <mergeCell ref="B26:B40"/>
    <mergeCell ref="A42:A59"/>
    <mergeCell ref="B42:B59"/>
    <mergeCell ref="K24:N24"/>
    <mergeCell ref="O24:O25"/>
    <mergeCell ref="K4:N4"/>
    <mergeCell ref="A85:A96"/>
    <mergeCell ref="B85:B96"/>
    <mergeCell ref="A98:A103"/>
    <mergeCell ref="B98:B103"/>
    <mergeCell ref="A105:A115"/>
    <mergeCell ref="B105:B115"/>
    <mergeCell ref="D4:G4"/>
    <mergeCell ref="H4:J4"/>
    <mergeCell ref="A21:J21"/>
    <mergeCell ref="D3:J3"/>
  </mergeCells>
  <printOptions horizontalCentered="1"/>
  <pageMargins left="0.31496062992125984" right="0.27559055118110237" top="0.59055118110236227" bottom="0.39370078740157483" header="0.31496062992125984" footer="0.31496062992125984"/>
  <pageSetup paperSize="9" scale="80" orientation="landscape" r:id="rId1"/>
  <rowBreaks count="6" manualBreakCount="6">
    <brk id="20" max="16383" man="1"/>
    <brk id="41" max="16383" man="1"/>
    <brk id="60" max="16383" man="1"/>
    <brk id="84" max="16383" man="1"/>
    <brk id="104" max="16383" man="1"/>
    <brk id="133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75"/>
  <sheetViews>
    <sheetView zoomScale="62" zoomScaleNormal="62" zoomScaleSheetLayoutView="80" workbookViewId="0">
      <selection sqref="A1:XFD1048576"/>
    </sheetView>
  </sheetViews>
  <sheetFormatPr defaultColWidth="9" defaultRowHeight="21" x14ac:dyDescent="0.25"/>
  <cols>
    <col min="1" max="1" width="6.09765625" style="50" customWidth="1"/>
    <col min="2" max="2" width="8.69921875" style="50" customWidth="1"/>
    <col min="3" max="3" width="13.09765625" style="50" customWidth="1"/>
    <col min="4" max="6" width="9.8984375" style="50" customWidth="1"/>
    <col min="7" max="7" width="9.3984375" style="50" bestFit="1" customWidth="1"/>
    <col min="8" max="8" width="18.59765625" style="50" bestFit="1" customWidth="1"/>
    <col min="9" max="9" width="20.69921875" style="50" bestFit="1" customWidth="1"/>
    <col min="10" max="10" width="17.19921875" style="50" bestFit="1" customWidth="1"/>
    <col min="11" max="13" width="9.8984375" style="50" customWidth="1"/>
    <col min="14" max="15" width="9.3984375" style="50" bestFit="1" customWidth="1"/>
    <col min="16" max="16" width="13.296875" style="50" customWidth="1"/>
    <col min="17" max="16384" width="9" style="50"/>
  </cols>
  <sheetData>
    <row r="1" spans="1:16" ht="23.4" x14ac:dyDescent="0.25">
      <c r="A1" s="81" t="s">
        <v>370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21.75" customHeight="1" x14ac:dyDescent="0.25">
      <c r="A2" s="420" t="s">
        <v>371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</row>
    <row r="3" spans="1:16" s="16" customFormat="1" ht="18" customHeight="1" x14ac:dyDescent="0.4">
      <c r="A3" s="30" t="s">
        <v>1</v>
      </c>
      <c r="B3" s="30" t="s">
        <v>1659</v>
      </c>
      <c r="C3" s="30" t="s">
        <v>1660</v>
      </c>
      <c r="D3" s="278" t="s">
        <v>178</v>
      </c>
      <c r="E3" s="278"/>
      <c r="F3" s="278"/>
      <c r="G3" s="278"/>
      <c r="H3" s="278"/>
      <c r="I3" s="278"/>
      <c r="J3" s="278"/>
      <c r="K3" s="279" t="s">
        <v>1341</v>
      </c>
      <c r="L3" s="279"/>
      <c r="M3" s="279"/>
      <c r="N3" s="279"/>
      <c r="O3" s="279"/>
      <c r="P3" s="251" t="s">
        <v>21</v>
      </c>
    </row>
    <row r="4" spans="1:16" s="37" customFormat="1" x14ac:dyDescent="0.25">
      <c r="A4" s="30"/>
      <c r="B4" s="30"/>
      <c r="C4" s="30"/>
      <c r="D4" s="68" t="s">
        <v>4</v>
      </c>
      <c r="E4" s="68"/>
      <c r="F4" s="68"/>
      <c r="G4" s="68"/>
      <c r="H4" s="68" t="s">
        <v>5</v>
      </c>
      <c r="I4" s="68"/>
      <c r="J4" s="68"/>
      <c r="K4" s="280" t="s">
        <v>4</v>
      </c>
      <c r="L4" s="280"/>
      <c r="M4" s="280"/>
      <c r="N4" s="280"/>
      <c r="O4" s="281" t="s">
        <v>5</v>
      </c>
      <c r="P4" s="251"/>
    </row>
    <row r="5" spans="1:16" s="37" customFormat="1" ht="50.25" customHeight="1" x14ac:dyDescent="0.25">
      <c r="A5" s="30"/>
      <c r="B5" s="30"/>
      <c r="C5" s="30"/>
      <c r="D5" s="260" t="s">
        <v>6</v>
      </c>
      <c r="E5" s="260"/>
      <c r="F5" s="260" t="s">
        <v>1654</v>
      </c>
      <c r="G5" s="260" t="s">
        <v>7</v>
      </c>
      <c r="H5" s="260" t="s">
        <v>8</v>
      </c>
      <c r="I5" s="260" t="s">
        <v>9</v>
      </c>
      <c r="J5" s="260" t="s">
        <v>10</v>
      </c>
      <c r="K5" s="295" t="s">
        <v>180</v>
      </c>
      <c r="L5" s="295"/>
      <c r="M5" s="296" t="s">
        <v>1654</v>
      </c>
      <c r="N5" s="295" t="s">
        <v>181</v>
      </c>
      <c r="O5" s="281"/>
      <c r="P5" s="251"/>
    </row>
    <row r="6" spans="1:16" x14ac:dyDescent="0.4">
      <c r="A6" s="92">
        <v>1</v>
      </c>
      <c r="B6" s="300" t="s">
        <v>26</v>
      </c>
      <c r="C6" s="312" t="s">
        <v>372</v>
      </c>
      <c r="D6" s="92">
        <v>2280</v>
      </c>
      <c r="E6" s="224">
        <v>4</v>
      </c>
      <c r="F6" s="224">
        <f>D6/E6</f>
        <v>570</v>
      </c>
      <c r="G6" s="92">
        <v>1291</v>
      </c>
      <c r="H6" s="92">
        <v>1563</v>
      </c>
      <c r="I6" s="92">
        <v>1597</v>
      </c>
      <c r="J6" s="92">
        <v>839</v>
      </c>
      <c r="K6" s="92">
        <v>56</v>
      </c>
      <c r="L6" s="224">
        <v>4</v>
      </c>
      <c r="M6" s="224">
        <f>K6/L6</f>
        <v>14</v>
      </c>
      <c r="N6" s="92">
        <v>135</v>
      </c>
      <c r="O6" s="92">
        <v>313</v>
      </c>
      <c r="P6" s="53">
        <f>F6+G6+H6+I6+J6+M6+N6</f>
        <v>6009</v>
      </c>
    </row>
    <row r="7" spans="1:16" x14ac:dyDescent="0.4">
      <c r="A7" s="84">
        <v>2</v>
      </c>
      <c r="B7" s="301"/>
      <c r="C7" s="313" t="s">
        <v>373</v>
      </c>
      <c r="D7" s="84">
        <v>10954</v>
      </c>
      <c r="E7" s="221">
        <v>4</v>
      </c>
      <c r="F7" s="221">
        <f t="shared" ref="F7:F14" si="0">D7/E7</f>
        <v>2738.5</v>
      </c>
      <c r="G7" s="84">
        <v>6983</v>
      </c>
      <c r="H7" s="84">
        <v>4355</v>
      </c>
      <c r="I7" s="84">
        <v>5003</v>
      </c>
      <c r="J7" s="84">
        <v>1509</v>
      </c>
      <c r="K7" s="84">
        <v>1576</v>
      </c>
      <c r="L7" s="221">
        <v>4</v>
      </c>
      <c r="M7" s="221">
        <f t="shared" ref="M7:M14" si="1">K7/L7</f>
        <v>394</v>
      </c>
      <c r="N7" s="84">
        <v>1030</v>
      </c>
      <c r="O7" s="84">
        <v>589</v>
      </c>
      <c r="P7" s="21">
        <f t="shared" ref="P7:P14" si="2">F7+G7+H7+I7+J7+M7+N7</f>
        <v>22012.5</v>
      </c>
    </row>
    <row r="8" spans="1:16" x14ac:dyDescent="0.4">
      <c r="A8" s="84">
        <v>3</v>
      </c>
      <c r="B8" s="301"/>
      <c r="C8" s="313" t="s">
        <v>374</v>
      </c>
      <c r="D8" s="84">
        <v>4952</v>
      </c>
      <c r="E8" s="221">
        <v>4</v>
      </c>
      <c r="F8" s="221">
        <f t="shared" si="0"/>
        <v>1238</v>
      </c>
      <c r="G8" s="84">
        <v>2249</v>
      </c>
      <c r="H8" s="84">
        <v>2859</v>
      </c>
      <c r="I8" s="84">
        <v>1174</v>
      </c>
      <c r="J8" s="84">
        <v>728</v>
      </c>
      <c r="K8" s="84">
        <v>457</v>
      </c>
      <c r="L8" s="221">
        <v>4</v>
      </c>
      <c r="M8" s="221">
        <f t="shared" si="1"/>
        <v>114.25</v>
      </c>
      <c r="N8" s="84">
        <v>574</v>
      </c>
      <c r="O8" s="84">
        <v>689</v>
      </c>
      <c r="P8" s="21">
        <f t="shared" si="2"/>
        <v>8936.25</v>
      </c>
    </row>
    <row r="9" spans="1:16" x14ac:dyDescent="0.4">
      <c r="A9" s="84">
        <v>4</v>
      </c>
      <c r="B9" s="301"/>
      <c r="C9" s="313" t="s">
        <v>375</v>
      </c>
      <c r="D9" s="84">
        <v>900</v>
      </c>
      <c r="E9" s="221">
        <v>4</v>
      </c>
      <c r="F9" s="221">
        <f t="shared" si="0"/>
        <v>225</v>
      </c>
      <c r="G9" s="84">
        <v>1518</v>
      </c>
      <c r="H9" s="84">
        <v>1126</v>
      </c>
      <c r="I9" s="84">
        <v>721</v>
      </c>
      <c r="J9" s="84">
        <v>464</v>
      </c>
      <c r="K9" s="84">
        <v>60</v>
      </c>
      <c r="L9" s="221">
        <v>4</v>
      </c>
      <c r="M9" s="221">
        <f t="shared" si="1"/>
        <v>15</v>
      </c>
      <c r="N9" s="84">
        <v>69</v>
      </c>
      <c r="O9" s="84">
        <v>143</v>
      </c>
      <c r="P9" s="21">
        <f t="shared" si="2"/>
        <v>4138</v>
      </c>
    </row>
    <row r="10" spans="1:16" x14ac:dyDescent="0.4">
      <c r="A10" s="84">
        <v>5</v>
      </c>
      <c r="B10" s="301"/>
      <c r="C10" s="313" t="s">
        <v>376</v>
      </c>
      <c r="D10" s="84">
        <v>3306</v>
      </c>
      <c r="E10" s="221">
        <v>4</v>
      </c>
      <c r="F10" s="221">
        <f t="shared" si="0"/>
        <v>826.5</v>
      </c>
      <c r="G10" s="84">
        <v>3461</v>
      </c>
      <c r="H10" s="84">
        <v>2602</v>
      </c>
      <c r="I10" s="84">
        <v>1458</v>
      </c>
      <c r="J10" s="84">
        <v>1088</v>
      </c>
      <c r="K10" s="84">
        <v>457</v>
      </c>
      <c r="L10" s="221">
        <v>4</v>
      </c>
      <c r="M10" s="221">
        <f t="shared" si="1"/>
        <v>114.25</v>
      </c>
      <c r="N10" s="84">
        <v>250</v>
      </c>
      <c r="O10" s="84">
        <v>650</v>
      </c>
      <c r="P10" s="21">
        <f t="shared" si="2"/>
        <v>9799.75</v>
      </c>
    </row>
    <row r="11" spans="1:16" x14ac:dyDescent="0.4">
      <c r="A11" s="84">
        <v>6</v>
      </c>
      <c r="B11" s="301"/>
      <c r="C11" s="313" t="s">
        <v>377</v>
      </c>
      <c r="D11" s="84">
        <v>3397</v>
      </c>
      <c r="E11" s="221">
        <v>4</v>
      </c>
      <c r="F11" s="221">
        <f t="shared" si="0"/>
        <v>849.25</v>
      </c>
      <c r="G11" s="84">
        <v>3330</v>
      </c>
      <c r="H11" s="84">
        <v>652</v>
      </c>
      <c r="I11" s="84">
        <v>1053</v>
      </c>
      <c r="J11" s="84">
        <v>999</v>
      </c>
      <c r="K11" s="84">
        <v>2517</v>
      </c>
      <c r="L11" s="221">
        <v>4</v>
      </c>
      <c r="M11" s="221">
        <f t="shared" si="1"/>
        <v>629.25</v>
      </c>
      <c r="N11" s="84">
        <v>1794</v>
      </c>
      <c r="O11" s="84">
        <v>6213</v>
      </c>
      <c r="P11" s="21">
        <f t="shared" si="2"/>
        <v>9306.5</v>
      </c>
    </row>
    <row r="12" spans="1:16" x14ac:dyDescent="0.4">
      <c r="A12" s="84">
        <v>7</v>
      </c>
      <c r="B12" s="301"/>
      <c r="C12" s="313" t="s">
        <v>378</v>
      </c>
      <c r="D12" s="84">
        <v>1802</v>
      </c>
      <c r="E12" s="221">
        <v>4</v>
      </c>
      <c r="F12" s="221">
        <f t="shared" si="0"/>
        <v>450.5</v>
      </c>
      <c r="G12" s="84">
        <v>2199</v>
      </c>
      <c r="H12" s="84">
        <v>743</v>
      </c>
      <c r="I12" s="84">
        <v>970</v>
      </c>
      <c r="J12" s="84">
        <v>339</v>
      </c>
      <c r="K12" s="84">
        <v>66</v>
      </c>
      <c r="L12" s="221">
        <v>4</v>
      </c>
      <c r="M12" s="221">
        <f t="shared" si="1"/>
        <v>16.5</v>
      </c>
      <c r="N12" s="84">
        <v>41</v>
      </c>
      <c r="O12" s="84">
        <v>39</v>
      </c>
      <c r="P12" s="21">
        <f t="shared" si="2"/>
        <v>4759</v>
      </c>
    </row>
    <row r="13" spans="1:16" x14ac:dyDescent="0.4">
      <c r="A13" s="84">
        <v>8</v>
      </c>
      <c r="B13" s="302"/>
      <c r="C13" s="313" t="s">
        <v>379</v>
      </c>
      <c r="D13" s="84">
        <v>9381</v>
      </c>
      <c r="E13" s="221">
        <v>4</v>
      </c>
      <c r="F13" s="221">
        <f t="shared" si="0"/>
        <v>2345.25</v>
      </c>
      <c r="G13" s="84">
        <v>8004</v>
      </c>
      <c r="H13" s="84">
        <v>1803</v>
      </c>
      <c r="I13" s="84">
        <v>3525</v>
      </c>
      <c r="J13" s="84">
        <v>2699</v>
      </c>
      <c r="K13" s="84">
        <v>512</v>
      </c>
      <c r="L13" s="221">
        <v>4</v>
      </c>
      <c r="M13" s="221">
        <f t="shared" si="1"/>
        <v>128</v>
      </c>
      <c r="N13" s="84">
        <v>478</v>
      </c>
      <c r="O13" s="84">
        <v>386</v>
      </c>
      <c r="P13" s="21">
        <f t="shared" si="2"/>
        <v>18982.25</v>
      </c>
    </row>
    <row r="14" spans="1:16" s="37" customFormat="1" x14ac:dyDescent="0.4">
      <c r="A14" s="297" t="s">
        <v>21</v>
      </c>
      <c r="B14" s="297"/>
      <c r="C14" s="297"/>
      <c r="D14" s="275">
        <f>SUM(D6:D13)</f>
        <v>36972</v>
      </c>
      <c r="E14" s="264">
        <v>4</v>
      </c>
      <c r="F14" s="264">
        <f t="shared" si="0"/>
        <v>9243</v>
      </c>
      <c r="G14" s="275">
        <f>SUM(G6:G13)</f>
        <v>29035</v>
      </c>
      <c r="H14" s="275">
        <f t="shared" ref="H14:J14" si="3">SUM(H6:H13)</f>
        <v>15703</v>
      </c>
      <c r="I14" s="275">
        <f t="shared" si="3"/>
        <v>15501</v>
      </c>
      <c r="J14" s="275">
        <f t="shared" si="3"/>
        <v>8665</v>
      </c>
      <c r="K14" s="276">
        <f>SUM(K6:K13)</f>
        <v>5701</v>
      </c>
      <c r="L14" s="277">
        <v>4</v>
      </c>
      <c r="M14" s="277">
        <f t="shared" si="1"/>
        <v>1425.25</v>
      </c>
      <c r="N14" s="276">
        <f>SUM(N6:N13)</f>
        <v>4371</v>
      </c>
      <c r="O14" s="276">
        <f>SUM(O6:O13)</f>
        <v>9022</v>
      </c>
      <c r="P14" s="285">
        <f t="shared" si="2"/>
        <v>83943.25</v>
      </c>
    </row>
    <row r="20" spans="1:16" ht="23.4" x14ac:dyDescent="0.25">
      <c r="A20" s="81" t="s">
        <v>0</v>
      </c>
      <c r="B20" s="81"/>
      <c r="C20" s="81"/>
      <c r="D20" s="81"/>
      <c r="E20" s="81"/>
      <c r="F20" s="81"/>
      <c r="G20" s="81"/>
      <c r="H20" s="81"/>
      <c r="I20" s="81"/>
      <c r="J20" s="81"/>
    </row>
    <row r="21" spans="1:16" x14ac:dyDescent="0.25">
      <c r="A21" s="60" t="s">
        <v>532</v>
      </c>
      <c r="B21" s="60"/>
      <c r="C21" s="60"/>
      <c r="D21" s="60"/>
      <c r="E21" s="60"/>
      <c r="F21" s="60"/>
      <c r="G21" s="60"/>
      <c r="H21" s="60"/>
      <c r="I21" s="60"/>
      <c r="J21" s="60"/>
    </row>
    <row r="22" spans="1:16" s="16" customFormat="1" ht="18" customHeight="1" x14ac:dyDescent="0.4">
      <c r="A22" s="225" t="s">
        <v>1</v>
      </c>
      <c r="B22" s="225" t="s">
        <v>2</v>
      </c>
      <c r="C22" s="225" t="s">
        <v>3</v>
      </c>
      <c r="D22" s="58" t="s">
        <v>178</v>
      </c>
      <c r="E22" s="59"/>
      <c r="F22" s="59"/>
      <c r="G22" s="59"/>
      <c r="H22" s="59"/>
      <c r="I22" s="59"/>
      <c r="J22" s="51"/>
      <c r="K22" s="235" t="s">
        <v>1341</v>
      </c>
      <c r="L22" s="236"/>
      <c r="M22" s="236"/>
      <c r="N22" s="236"/>
      <c r="O22" s="237"/>
      <c r="P22" s="239" t="s">
        <v>21</v>
      </c>
    </row>
    <row r="23" spans="1:16" s="37" customFormat="1" x14ac:dyDescent="0.25">
      <c r="A23" s="226"/>
      <c r="B23" s="226"/>
      <c r="C23" s="226"/>
      <c r="D23" s="35" t="s">
        <v>4</v>
      </c>
      <c r="E23" s="33"/>
      <c r="F23" s="33"/>
      <c r="G23" s="34"/>
      <c r="H23" s="35" t="s">
        <v>5</v>
      </c>
      <c r="I23" s="33"/>
      <c r="J23" s="34"/>
      <c r="K23" s="232" t="s">
        <v>4</v>
      </c>
      <c r="L23" s="233"/>
      <c r="M23" s="233"/>
      <c r="N23" s="234"/>
      <c r="O23" s="238" t="s">
        <v>5</v>
      </c>
      <c r="P23" s="240"/>
    </row>
    <row r="24" spans="1:16" s="37" customFormat="1" ht="50.25" customHeight="1" x14ac:dyDescent="0.25">
      <c r="A24" s="227"/>
      <c r="B24" s="227"/>
      <c r="C24" s="227"/>
      <c r="D24" s="52" t="s">
        <v>6</v>
      </c>
      <c r="E24" s="52"/>
      <c r="F24" s="52" t="s">
        <v>1654</v>
      </c>
      <c r="G24" s="52" t="s">
        <v>7</v>
      </c>
      <c r="H24" s="52" t="s">
        <v>8</v>
      </c>
      <c r="I24" s="52" t="s">
        <v>9</v>
      </c>
      <c r="J24" s="52" t="s">
        <v>10</v>
      </c>
      <c r="K24" s="219" t="s">
        <v>180</v>
      </c>
      <c r="L24" s="219"/>
      <c r="M24" s="220" t="s">
        <v>1654</v>
      </c>
      <c r="N24" s="219" t="s">
        <v>181</v>
      </c>
      <c r="O24" s="231"/>
      <c r="P24" s="241"/>
    </row>
    <row r="25" spans="1:16" x14ac:dyDescent="0.4">
      <c r="A25" s="7">
        <v>1</v>
      </c>
      <c r="B25" s="86" t="s">
        <v>533</v>
      </c>
      <c r="C25" s="82" t="s">
        <v>534</v>
      </c>
      <c r="D25" s="87">
        <v>325</v>
      </c>
      <c r="E25" s="19">
        <v>4</v>
      </c>
      <c r="F25" s="19">
        <f>D25/E25</f>
        <v>81.25</v>
      </c>
      <c r="G25" s="88">
        <v>98</v>
      </c>
      <c r="H25" s="89">
        <v>184</v>
      </c>
      <c r="I25" s="88">
        <v>208</v>
      </c>
      <c r="J25" s="88">
        <v>187</v>
      </c>
      <c r="K25" s="90">
        <v>0</v>
      </c>
      <c r="L25" s="19">
        <v>4</v>
      </c>
      <c r="M25" s="19">
        <f>K25/L25</f>
        <v>0</v>
      </c>
      <c r="N25" s="88">
        <v>34</v>
      </c>
      <c r="O25" s="89">
        <v>36</v>
      </c>
      <c r="P25" s="20">
        <f>F25+G25+H25+I25+J25+M25+N25</f>
        <v>792.25</v>
      </c>
    </row>
    <row r="26" spans="1:16" x14ac:dyDescent="0.4">
      <c r="A26" s="91"/>
      <c r="B26" s="92"/>
      <c r="C26" s="84" t="s">
        <v>535</v>
      </c>
      <c r="D26" s="93">
        <v>158</v>
      </c>
      <c r="E26" s="19">
        <v>4</v>
      </c>
      <c r="F26" s="19">
        <f t="shared" ref="F26:F89" si="4">D26/E26</f>
        <v>39.5</v>
      </c>
      <c r="G26" s="90">
        <v>15</v>
      </c>
      <c r="H26" s="90">
        <v>150</v>
      </c>
      <c r="I26" s="93">
        <v>205</v>
      </c>
      <c r="J26" s="94">
        <v>74</v>
      </c>
      <c r="K26" s="93">
        <v>2</v>
      </c>
      <c r="L26" s="19">
        <v>4</v>
      </c>
      <c r="M26" s="19">
        <f t="shared" ref="M26:M89" si="5">K26/L26</f>
        <v>0.5</v>
      </c>
      <c r="N26" s="90">
        <v>10</v>
      </c>
      <c r="O26" s="90">
        <v>17</v>
      </c>
      <c r="P26" s="20">
        <f t="shared" ref="P26:P89" si="6">F26+G26+H26+I26+J26+M26+N26</f>
        <v>494</v>
      </c>
    </row>
    <row r="27" spans="1:16" x14ac:dyDescent="0.4">
      <c r="A27" s="91"/>
      <c r="B27" s="92"/>
      <c r="C27" s="95" t="s">
        <v>536</v>
      </c>
      <c r="D27" s="90">
        <v>71</v>
      </c>
      <c r="E27" s="19">
        <v>4</v>
      </c>
      <c r="F27" s="19">
        <f t="shared" si="4"/>
        <v>17.75</v>
      </c>
      <c r="G27" s="90">
        <v>71</v>
      </c>
      <c r="H27" s="90">
        <v>168</v>
      </c>
      <c r="I27" s="93">
        <v>76</v>
      </c>
      <c r="J27" s="96">
        <v>30</v>
      </c>
      <c r="K27" s="90">
        <v>0</v>
      </c>
      <c r="L27" s="19">
        <v>4</v>
      </c>
      <c r="M27" s="19">
        <f t="shared" si="5"/>
        <v>0</v>
      </c>
      <c r="N27" s="90">
        <v>0</v>
      </c>
      <c r="O27" s="90">
        <v>71</v>
      </c>
      <c r="P27" s="20">
        <f t="shared" si="6"/>
        <v>362.75</v>
      </c>
    </row>
    <row r="28" spans="1:16" x14ac:dyDescent="0.4">
      <c r="A28" s="91"/>
      <c r="B28" s="84"/>
      <c r="C28" s="97" t="s">
        <v>537</v>
      </c>
      <c r="D28" s="98">
        <v>196</v>
      </c>
      <c r="E28" s="19">
        <v>4</v>
      </c>
      <c r="F28" s="19">
        <f t="shared" si="4"/>
        <v>49</v>
      </c>
      <c r="G28" s="90">
        <v>178</v>
      </c>
      <c r="H28" s="90">
        <v>69</v>
      </c>
      <c r="I28" s="93">
        <v>130</v>
      </c>
      <c r="J28" s="99">
        <v>124</v>
      </c>
      <c r="K28" s="90">
        <v>0</v>
      </c>
      <c r="L28" s="19">
        <v>4</v>
      </c>
      <c r="M28" s="19">
        <f t="shared" si="5"/>
        <v>0</v>
      </c>
      <c r="N28" s="90">
        <v>0</v>
      </c>
      <c r="O28" s="90">
        <v>23</v>
      </c>
      <c r="P28" s="20">
        <f t="shared" si="6"/>
        <v>550</v>
      </c>
    </row>
    <row r="29" spans="1:16" x14ac:dyDescent="0.4">
      <c r="A29" s="91"/>
      <c r="B29" s="92"/>
      <c r="C29" s="85" t="s">
        <v>538</v>
      </c>
      <c r="D29" s="100">
        <v>87</v>
      </c>
      <c r="E29" s="19">
        <v>4</v>
      </c>
      <c r="F29" s="19">
        <f t="shared" si="4"/>
        <v>21.75</v>
      </c>
      <c r="G29" s="101">
        <v>16</v>
      </c>
      <c r="H29" s="93">
        <v>75</v>
      </c>
      <c r="I29" s="93">
        <v>34</v>
      </c>
      <c r="J29" s="99">
        <v>10</v>
      </c>
      <c r="K29" s="90">
        <v>0</v>
      </c>
      <c r="L29" s="19">
        <v>4</v>
      </c>
      <c r="M29" s="19">
        <f t="shared" si="5"/>
        <v>0</v>
      </c>
      <c r="N29" s="90">
        <v>4</v>
      </c>
      <c r="O29" s="90">
        <v>12</v>
      </c>
      <c r="P29" s="20">
        <f t="shared" si="6"/>
        <v>160.75</v>
      </c>
    </row>
    <row r="30" spans="1:16" x14ac:dyDescent="0.4">
      <c r="A30" s="91"/>
      <c r="B30" s="92"/>
      <c r="C30" s="97" t="s">
        <v>539</v>
      </c>
      <c r="D30" s="102">
        <v>120</v>
      </c>
      <c r="E30" s="19">
        <v>4</v>
      </c>
      <c r="F30" s="19">
        <f t="shared" si="4"/>
        <v>30</v>
      </c>
      <c r="G30" s="90">
        <v>65</v>
      </c>
      <c r="H30" s="90">
        <v>26</v>
      </c>
      <c r="I30" s="90">
        <v>100</v>
      </c>
      <c r="J30" s="94">
        <v>61</v>
      </c>
      <c r="K30" s="90">
        <v>0</v>
      </c>
      <c r="L30" s="19">
        <v>4</v>
      </c>
      <c r="M30" s="19">
        <f t="shared" si="5"/>
        <v>0</v>
      </c>
      <c r="N30" s="90">
        <v>5</v>
      </c>
      <c r="O30" s="90">
        <v>12</v>
      </c>
      <c r="P30" s="20">
        <f t="shared" si="6"/>
        <v>287</v>
      </c>
    </row>
    <row r="31" spans="1:16" x14ac:dyDescent="0.4">
      <c r="A31" s="91"/>
      <c r="B31" s="92"/>
      <c r="C31" s="97" t="s">
        <v>540</v>
      </c>
      <c r="D31" s="102">
        <v>67</v>
      </c>
      <c r="E31" s="19">
        <v>4</v>
      </c>
      <c r="F31" s="19">
        <f t="shared" si="4"/>
        <v>16.75</v>
      </c>
      <c r="G31" s="90">
        <v>108</v>
      </c>
      <c r="H31" s="90">
        <v>39</v>
      </c>
      <c r="I31" s="90">
        <v>44</v>
      </c>
      <c r="J31" s="94">
        <v>16</v>
      </c>
      <c r="K31" s="90">
        <v>0</v>
      </c>
      <c r="L31" s="19">
        <v>4</v>
      </c>
      <c r="M31" s="19">
        <f t="shared" si="5"/>
        <v>0</v>
      </c>
      <c r="N31" s="90">
        <v>6</v>
      </c>
      <c r="O31" s="90">
        <v>3</v>
      </c>
      <c r="P31" s="20">
        <f t="shared" si="6"/>
        <v>229.75</v>
      </c>
    </row>
    <row r="32" spans="1:16" x14ac:dyDescent="0.4">
      <c r="A32" s="91"/>
      <c r="B32" s="92"/>
      <c r="C32" s="97" t="s">
        <v>541</v>
      </c>
      <c r="D32" s="102">
        <v>74</v>
      </c>
      <c r="E32" s="19">
        <v>4</v>
      </c>
      <c r="F32" s="19">
        <f t="shared" si="4"/>
        <v>18.5</v>
      </c>
      <c r="G32" s="90">
        <v>38</v>
      </c>
      <c r="H32" s="90">
        <v>17</v>
      </c>
      <c r="I32" s="90">
        <v>45</v>
      </c>
      <c r="J32" s="94">
        <v>9</v>
      </c>
      <c r="K32" s="90">
        <v>0</v>
      </c>
      <c r="L32" s="19">
        <v>4</v>
      </c>
      <c r="M32" s="19">
        <f t="shared" si="5"/>
        <v>0</v>
      </c>
      <c r="N32" s="90">
        <v>11</v>
      </c>
      <c r="O32" s="90">
        <v>5</v>
      </c>
      <c r="P32" s="20">
        <f t="shared" si="6"/>
        <v>138.5</v>
      </c>
    </row>
    <row r="33" spans="1:16" x14ac:dyDescent="0.4">
      <c r="A33" s="91"/>
      <c r="B33" s="92"/>
      <c r="C33" s="97" t="s">
        <v>542</v>
      </c>
      <c r="D33" s="102">
        <v>103</v>
      </c>
      <c r="E33" s="19">
        <v>4</v>
      </c>
      <c r="F33" s="19">
        <f t="shared" si="4"/>
        <v>25.75</v>
      </c>
      <c r="G33" s="90">
        <v>80</v>
      </c>
      <c r="H33" s="90">
        <v>17</v>
      </c>
      <c r="I33" s="90">
        <v>51</v>
      </c>
      <c r="J33" s="94">
        <v>33</v>
      </c>
      <c r="K33" s="90">
        <v>1</v>
      </c>
      <c r="L33" s="19">
        <v>4</v>
      </c>
      <c r="M33" s="19">
        <f t="shared" si="5"/>
        <v>0.25</v>
      </c>
      <c r="N33" s="90">
        <v>0</v>
      </c>
      <c r="O33" s="90">
        <v>7</v>
      </c>
      <c r="P33" s="20">
        <f t="shared" si="6"/>
        <v>207</v>
      </c>
    </row>
    <row r="34" spans="1:16" x14ac:dyDescent="0.4">
      <c r="A34" s="91"/>
      <c r="B34" s="92"/>
      <c r="C34" s="97" t="s">
        <v>543</v>
      </c>
      <c r="D34" s="102">
        <v>154</v>
      </c>
      <c r="E34" s="19">
        <v>4</v>
      </c>
      <c r="F34" s="19">
        <f t="shared" si="4"/>
        <v>38.5</v>
      </c>
      <c r="G34" s="90">
        <v>154</v>
      </c>
      <c r="H34" s="90">
        <v>96</v>
      </c>
      <c r="I34" s="90">
        <v>73</v>
      </c>
      <c r="J34" s="94">
        <v>16</v>
      </c>
      <c r="K34" s="90">
        <v>3</v>
      </c>
      <c r="L34" s="19">
        <v>4</v>
      </c>
      <c r="M34" s="19">
        <f t="shared" si="5"/>
        <v>0.75</v>
      </c>
      <c r="N34" s="90">
        <v>3</v>
      </c>
      <c r="O34" s="90">
        <v>19</v>
      </c>
      <c r="P34" s="20">
        <f t="shared" si="6"/>
        <v>381.25</v>
      </c>
    </row>
    <row r="35" spans="1:16" x14ac:dyDescent="0.4">
      <c r="A35" s="91"/>
      <c r="B35" s="92"/>
      <c r="C35" s="97" t="s">
        <v>544</v>
      </c>
      <c r="D35" s="102">
        <v>22</v>
      </c>
      <c r="E35" s="19">
        <v>4</v>
      </c>
      <c r="F35" s="19">
        <f t="shared" si="4"/>
        <v>5.5</v>
      </c>
      <c r="G35" s="90">
        <v>45</v>
      </c>
      <c r="H35" s="90">
        <v>28</v>
      </c>
      <c r="I35" s="90">
        <v>53</v>
      </c>
      <c r="J35" s="94">
        <v>42</v>
      </c>
      <c r="K35" s="90">
        <v>4</v>
      </c>
      <c r="L35" s="19">
        <v>4</v>
      </c>
      <c r="M35" s="19">
        <f t="shared" si="5"/>
        <v>1</v>
      </c>
      <c r="N35" s="90">
        <v>6</v>
      </c>
      <c r="O35" s="90">
        <v>9</v>
      </c>
      <c r="P35" s="20">
        <f t="shared" si="6"/>
        <v>180.5</v>
      </c>
    </row>
    <row r="36" spans="1:16" x14ac:dyDescent="0.4">
      <c r="A36" s="91"/>
      <c r="B36" s="92"/>
      <c r="C36" s="97" t="s">
        <v>545</v>
      </c>
      <c r="D36" s="102">
        <v>58</v>
      </c>
      <c r="E36" s="19">
        <v>4</v>
      </c>
      <c r="F36" s="19">
        <f t="shared" si="4"/>
        <v>14.5</v>
      </c>
      <c r="G36" s="90">
        <v>61</v>
      </c>
      <c r="H36" s="90">
        <v>19</v>
      </c>
      <c r="I36" s="90">
        <v>23</v>
      </c>
      <c r="J36" s="94">
        <v>17</v>
      </c>
      <c r="K36" s="90">
        <v>0</v>
      </c>
      <c r="L36" s="19">
        <v>4</v>
      </c>
      <c r="M36" s="19">
        <f t="shared" si="5"/>
        <v>0</v>
      </c>
      <c r="N36" s="90">
        <v>2</v>
      </c>
      <c r="O36" s="90">
        <v>6</v>
      </c>
      <c r="P36" s="20">
        <f t="shared" si="6"/>
        <v>136.5</v>
      </c>
    </row>
    <row r="37" spans="1:16" x14ac:dyDescent="0.4">
      <c r="A37" s="91"/>
      <c r="B37" s="92"/>
      <c r="C37" s="97" t="s">
        <v>546</v>
      </c>
      <c r="D37" s="102">
        <v>70</v>
      </c>
      <c r="E37" s="19">
        <v>4</v>
      </c>
      <c r="F37" s="19">
        <f t="shared" si="4"/>
        <v>17.5</v>
      </c>
      <c r="G37" s="90">
        <v>0</v>
      </c>
      <c r="H37" s="90">
        <v>141</v>
      </c>
      <c r="I37" s="90">
        <v>80</v>
      </c>
      <c r="J37" s="94">
        <v>12</v>
      </c>
      <c r="K37" s="90">
        <v>0</v>
      </c>
      <c r="L37" s="19">
        <v>4</v>
      </c>
      <c r="M37" s="19">
        <f t="shared" si="5"/>
        <v>0</v>
      </c>
      <c r="N37" s="90">
        <v>0</v>
      </c>
      <c r="O37" s="90">
        <v>19</v>
      </c>
      <c r="P37" s="20">
        <f t="shared" si="6"/>
        <v>250.5</v>
      </c>
    </row>
    <row r="38" spans="1:16" x14ac:dyDescent="0.4">
      <c r="A38" s="91"/>
      <c r="B38" s="92"/>
      <c r="C38" s="97" t="s">
        <v>547</v>
      </c>
      <c r="D38" s="102">
        <v>61</v>
      </c>
      <c r="E38" s="19">
        <v>4</v>
      </c>
      <c r="F38" s="19">
        <f t="shared" si="4"/>
        <v>15.25</v>
      </c>
      <c r="G38" s="90">
        <v>15</v>
      </c>
      <c r="H38" s="90">
        <v>1</v>
      </c>
      <c r="I38" s="90">
        <v>34</v>
      </c>
      <c r="J38" s="94">
        <v>9</v>
      </c>
      <c r="K38" s="90">
        <v>1</v>
      </c>
      <c r="L38" s="19">
        <v>4</v>
      </c>
      <c r="M38" s="19">
        <f t="shared" si="5"/>
        <v>0.25</v>
      </c>
      <c r="N38" s="90">
        <v>1</v>
      </c>
      <c r="O38" s="90">
        <v>4</v>
      </c>
      <c r="P38" s="20">
        <f t="shared" si="6"/>
        <v>75.5</v>
      </c>
    </row>
    <row r="39" spans="1:16" x14ac:dyDescent="0.4">
      <c r="A39" s="91"/>
      <c r="B39" s="92"/>
      <c r="C39" s="85" t="s">
        <v>548</v>
      </c>
      <c r="D39" s="102">
        <v>53</v>
      </c>
      <c r="E39" s="19">
        <v>4</v>
      </c>
      <c r="F39" s="19">
        <f t="shared" si="4"/>
        <v>13.25</v>
      </c>
      <c r="G39" s="90">
        <v>5</v>
      </c>
      <c r="H39" s="90">
        <v>77</v>
      </c>
      <c r="I39" s="90">
        <v>44</v>
      </c>
      <c r="J39" s="94">
        <v>15</v>
      </c>
      <c r="K39" s="90">
        <v>0</v>
      </c>
      <c r="L39" s="19">
        <v>4</v>
      </c>
      <c r="M39" s="19">
        <f t="shared" si="5"/>
        <v>0</v>
      </c>
      <c r="N39" s="90">
        <v>0</v>
      </c>
      <c r="O39" s="90">
        <v>8</v>
      </c>
      <c r="P39" s="20">
        <f t="shared" si="6"/>
        <v>154.25</v>
      </c>
    </row>
    <row r="40" spans="1:16" x14ac:dyDescent="0.4">
      <c r="A40" s="91"/>
      <c r="B40" s="92"/>
      <c r="C40" s="97" t="s">
        <v>549</v>
      </c>
      <c r="D40" s="102">
        <v>41</v>
      </c>
      <c r="E40" s="19">
        <v>4</v>
      </c>
      <c r="F40" s="19">
        <f t="shared" si="4"/>
        <v>10.25</v>
      </c>
      <c r="G40" s="90">
        <v>0</v>
      </c>
      <c r="H40" s="90">
        <v>25</v>
      </c>
      <c r="I40" s="90">
        <v>12</v>
      </c>
      <c r="J40" s="94">
        <v>8</v>
      </c>
      <c r="K40" s="90">
        <v>0</v>
      </c>
      <c r="L40" s="19">
        <v>4</v>
      </c>
      <c r="M40" s="19">
        <f t="shared" si="5"/>
        <v>0</v>
      </c>
      <c r="N40" s="90">
        <v>0</v>
      </c>
      <c r="O40" s="90">
        <v>3</v>
      </c>
      <c r="P40" s="20">
        <f t="shared" si="6"/>
        <v>55.25</v>
      </c>
    </row>
    <row r="41" spans="1:16" x14ac:dyDescent="0.4">
      <c r="A41" s="91"/>
      <c r="B41" s="92"/>
      <c r="C41" s="85" t="s">
        <v>550</v>
      </c>
      <c r="D41" s="102">
        <v>68</v>
      </c>
      <c r="E41" s="19">
        <v>4</v>
      </c>
      <c r="F41" s="19">
        <f t="shared" si="4"/>
        <v>17</v>
      </c>
      <c r="G41" s="90">
        <v>4</v>
      </c>
      <c r="H41" s="90">
        <v>38</v>
      </c>
      <c r="I41" s="90">
        <v>13</v>
      </c>
      <c r="J41" s="94">
        <v>8</v>
      </c>
      <c r="K41" s="90">
        <v>0</v>
      </c>
      <c r="L41" s="19">
        <v>4</v>
      </c>
      <c r="M41" s="19">
        <f t="shared" si="5"/>
        <v>0</v>
      </c>
      <c r="N41" s="90">
        <v>0</v>
      </c>
      <c r="O41" s="90">
        <v>0</v>
      </c>
      <c r="P41" s="20">
        <f t="shared" si="6"/>
        <v>80</v>
      </c>
    </row>
    <row r="42" spans="1:16" x14ac:dyDescent="0.4">
      <c r="A42" s="8"/>
      <c r="B42" s="84"/>
      <c r="C42" s="84" t="s">
        <v>551</v>
      </c>
      <c r="D42" s="84">
        <v>69</v>
      </c>
      <c r="E42" s="19">
        <v>4</v>
      </c>
      <c r="F42" s="19">
        <f t="shared" si="4"/>
        <v>17.25</v>
      </c>
      <c r="G42" s="84">
        <v>27</v>
      </c>
      <c r="H42" s="84">
        <v>4</v>
      </c>
      <c r="I42" s="84">
        <v>40</v>
      </c>
      <c r="J42" s="84">
        <v>24</v>
      </c>
      <c r="K42" s="84">
        <v>0</v>
      </c>
      <c r="L42" s="19">
        <v>4</v>
      </c>
      <c r="M42" s="19">
        <f t="shared" si="5"/>
        <v>0</v>
      </c>
      <c r="N42" s="84">
        <v>1</v>
      </c>
      <c r="O42" s="84">
        <v>3</v>
      </c>
      <c r="P42" s="20">
        <f t="shared" si="6"/>
        <v>113.25</v>
      </c>
    </row>
    <row r="43" spans="1:16" x14ac:dyDescent="0.4">
      <c r="A43" s="8"/>
      <c r="B43" s="84"/>
      <c r="C43" s="84" t="s">
        <v>552</v>
      </c>
      <c r="D43" s="84">
        <v>75</v>
      </c>
      <c r="E43" s="19">
        <v>4</v>
      </c>
      <c r="F43" s="19">
        <f t="shared" si="4"/>
        <v>18.75</v>
      </c>
      <c r="G43" s="84">
        <v>40</v>
      </c>
      <c r="H43" s="84">
        <v>20</v>
      </c>
      <c r="I43" s="84">
        <v>25</v>
      </c>
      <c r="J43" s="84">
        <v>20</v>
      </c>
      <c r="K43" s="84">
        <v>2</v>
      </c>
      <c r="L43" s="19">
        <v>4</v>
      </c>
      <c r="M43" s="19">
        <f t="shared" si="5"/>
        <v>0.5</v>
      </c>
      <c r="N43" s="84">
        <v>2</v>
      </c>
      <c r="O43" s="84">
        <v>2</v>
      </c>
      <c r="P43" s="20">
        <f t="shared" si="6"/>
        <v>126.25</v>
      </c>
    </row>
    <row r="44" spans="1:16" x14ac:dyDescent="0.4">
      <c r="A44" s="8"/>
      <c r="B44" s="84"/>
      <c r="C44" s="84" t="s">
        <v>553</v>
      </c>
      <c r="D44" s="84">
        <v>48</v>
      </c>
      <c r="E44" s="19">
        <v>4</v>
      </c>
      <c r="F44" s="19">
        <f t="shared" si="4"/>
        <v>12</v>
      </c>
      <c r="G44" s="84">
        <v>18</v>
      </c>
      <c r="H44" s="84">
        <v>45</v>
      </c>
      <c r="I44" s="84">
        <v>20</v>
      </c>
      <c r="J44" s="84">
        <v>12</v>
      </c>
      <c r="K44" s="84">
        <v>0</v>
      </c>
      <c r="L44" s="19">
        <v>4</v>
      </c>
      <c r="M44" s="19">
        <f t="shared" si="5"/>
        <v>0</v>
      </c>
      <c r="N44" s="84">
        <v>0</v>
      </c>
      <c r="O44" s="84">
        <v>5</v>
      </c>
      <c r="P44" s="20">
        <f t="shared" si="6"/>
        <v>107</v>
      </c>
    </row>
    <row r="45" spans="1:16" x14ac:dyDescent="0.4">
      <c r="A45" s="84"/>
      <c r="B45" s="84"/>
      <c r="C45" s="84" t="s">
        <v>554</v>
      </c>
      <c r="D45" s="84">
        <v>24</v>
      </c>
      <c r="E45" s="19">
        <v>4</v>
      </c>
      <c r="F45" s="19">
        <f t="shared" si="4"/>
        <v>6</v>
      </c>
      <c r="G45" s="84">
        <v>8</v>
      </c>
      <c r="H45" s="84">
        <v>36</v>
      </c>
      <c r="I45" s="84">
        <v>81</v>
      </c>
      <c r="J45" s="84">
        <v>15</v>
      </c>
      <c r="K45" s="84">
        <v>0</v>
      </c>
      <c r="L45" s="19">
        <v>4</v>
      </c>
      <c r="M45" s="19">
        <f t="shared" si="5"/>
        <v>0</v>
      </c>
      <c r="N45" s="84">
        <v>0</v>
      </c>
      <c r="O45" s="84">
        <v>0</v>
      </c>
      <c r="P45" s="20">
        <f t="shared" si="6"/>
        <v>146</v>
      </c>
    </row>
    <row r="46" spans="1:16" x14ac:dyDescent="0.4">
      <c r="A46" s="8"/>
      <c r="B46" s="84"/>
      <c r="C46" s="84" t="s">
        <v>555</v>
      </c>
      <c r="D46" s="84">
        <v>35</v>
      </c>
      <c r="E46" s="19">
        <v>4</v>
      </c>
      <c r="F46" s="19">
        <f t="shared" si="4"/>
        <v>8.75</v>
      </c>
      <c r="G46" s="84">
        <v>22</v>
      </c>
      <c r="H46" s="84">
        <v>114</v>
      </c>
      <c r="I46" s="84">
        <v>10</v>
      </c>
      <c r="J46" s="84">
        <v>33</v>
      </c>
      <c r="K46" s="84">
        <v>1</v>
      </c>
      <c r="L46" s="19">
        <v>4</v>
      </c>
      <c r="M46" s="19">
        <f t="shared" si="5"/>
        <v>0.25</v>
      </c>
      <c r="N46" s="84">
        <v>0</v>
      </c>
      <c r="O46" s="84">
        <v>0</v>
      </c>
      <c r="P46" s="20">
        <f t="shared" si="6"/>
        <v>188</v>
      </c>
    </row>
    <row r="47" spans="1:16" x14ac:dyDescent="0.4">
      <c r="A47" s="91"/>
      <c r="B47" s="92"/>
      <c r="C47" s="84" t="s">
        <v>556</v>
      </c>
      <c r="D47" s="93">
        <v>54</v>
      </c>
      <c r="E47" s="19">
        <v>4</v>
      </c>
      <c r="F47" s="19">
        <f t="shared" si="4"/>
        <v>13.5</v>
      </c>
      <c r="G47" s="90">
        <v>0</v>
      </c>
      <c r="H47" s="90">
        <v>45</v>
      </c>
      <c r="I47" s="93">
        <v>33</v>
      </c>
      <c r="J47" s="94">
        <v>5</v>
      </c>
      <c r="K47" s="93">
        <v>0</v>
      </c>
      <c r="L47" s="19">
        <v>4</v>
      </c>
      <c r="M47" s="19">
        <f t="shared" si="5"/>
        <v>0</v>
      </c>
      <c r="N47" s="90">
        <v>0</v>
      </c>
      <c r="O47" s="91">
        <v>6</v>
      </c>
      <c r="P47" s="20">
        <f t="shared" si="6"/>
        <v>96.5</v>
      </c>
    </row>
    <row r="48" spans="1:16" x14ac:dyDescent="0.4">
      <c r="A48" s="91"/>
      <c r="B48" s="92"/>
      <c r="C48" s="95" t="s">
        <v>557</v>
      </c>
      <c r="D48" s="90">
        <v>34</v>
      </c>
      <c r="E48" s="19">
        <v>4</v>
      </c>
      <c r="F48" s="19">
        <f t="shared" si="4"/>
        <v>8.5</v>
      </c>
      <c r="G48" s="90">
        <v>53</v>
      </c>
      <c r="H48" s="90">
        <v>6</v>
      </c>
      <c r="I48" s="93">
        <v>5</v>
      </c>
      <c r="J48" s="96">
        <v>4</v>
      </c>
      <c r="K48" s="90">
        <v>20</v>
      </c>
      <c r="L48" s="19">
        <v>4</v>
      </c>
      <c r="M48" s="19">
        <f t="shared" si="5"/>
        <v>5</v>
      </c>
      <c r="N48" s="90">
        <v>1</v>
      </c>
      <c r="O48" s="91">
        <v>2</v>
      </c>
      <c r="P48" s="20">
        <f t="shared" si="6"/>
        <v>82.5</v>
      </c>
    </row>
    <row r="49" spans="1:16" x14ac:dyDescent="0.4">
      <c r="A49" s="91"/>
      <c r="B49" s="84"/>
      <c r="C49" s="97" t="s">
        <v>558</v>
      </c>
      <c r="D49" s="98">
        <v>38</v>
      </c>
      <c r="E49" s="19">
        <v>4</v>
      </c>
      <c r="F49" s="19">
        <f t="shared" si="4"/>
        <v>9.5</v>
      </c>
      <c r="G49" s="90">
        <v>0</v>
      </c>
      <c r="H49" s="90">
        <v>10</v>
      </c>
      <c r="I49" s="93">
        <v>63</v>
      </c>
      <c r="J49" s="99">
        <v>10</v>
      </c>
      <c r="K49" s="90">
        <v>0</v>
      </c>
      <c r="L49" s="19">
        <v>4</v>
      </c>
      <c r="M49" s="19">
        <f t="shared" si="5"/>
        <v>0</v>
      </c>
      <c r="N49" s="90">
        <v>0</v>
      </c>
      <c r="O49" s="91">
        <v>0</v>
      </c>
      <c r="P49" s="20">
        <f t="shared" si="6"/>
        <v>92.5</v>
      </c>
    </row>
    <row r="50" spans="1:16" x14ac:dyDescent="0.4">
      <c r="A50" s="91"/>
      <c r="B50" s="92"/>
      <c r="C50" s="85" t="s">
        <v>559</v>
      </c>
      <c r="D50" s="100">
        <v>21</v>
      </c>
      <c r="E50" s="19">
        <v>4</v>
      </c>
      <c r="F50" s="19">
        <f t="shared" si="4"/>
        <v>5.25</v>
      </c>
      <c r="G50" s="101">
        <v>43</v>
      </c>
      <c r="H50" s="93">
        <v>7</v>
      </c>
      <c r="I50" s="93">
        <v>21</v>
      </c>
      <c r="J50" s="99">
        <v>5</v>
      </c>
      <c r="K50" s="90">
        <v>21</v>
      </c>
      <c r="L50" s="19">
        <v>4</v>
      </c>
      <c r="M50" s="19">
        <f t="shared" si="5"/>
        <v>5.25</v>
      </c>
      <c r="N50" s="90">
        <v>43</v>
      </c>
      <c r="O50" s="91">
        <v>36</v>
      </c>
      <c r="P50" s="20">
        <f t="shared" si="6"/>
        <v>129.5</v>
      </c>
    </row>
    <row r="51" spans="1:16" x14ac:dyDescent="0.4">
      <c r="A51" s="91"/>
      <c r="B51" s="92"/>
      <c r="C51" s="97" t="s">
        <v>560</v>
      </c>
      <c r="D51" s="102">
        <v>70</v>
      </c>
      <c r="E51" s="19">
        <v>4</v>
      </c>
      <c r="F51" s="19">
        <f t="shared" si="4"/>
        <v>17.5</v>
      </c>
      <c r="G51" s="90">
        <v>93</v>
      </c>
      <c r="H51" s="90">
        <v>83</v>
      </c>
      <c r="I51" s="90">
        <v>35</v>
      </c>
      <c r="J51" s="94">
        <v>16</v>
      </c>
      <c r="K51" s="90">
        <v>0</v>
      </c>
      <c r="L51" s="19">
        <v>4</v>
      </c>
      <c r="M51" s="19">
        <f t="shared" si="5"/>
        <v>0</v>
      </c>
      <c r="N51" s="90">
        <v>3</v>
      </c>
      <c r="O51" s="91">
        <v>0</v>
      </c>
      <c r="P51" s="20">
        <f t="shared" si="6"/>
        <v>247.5</v>
      </c>
    </row>
    <row r="52" spans="1:16" x14ac:dyDescent="0.4">
      <c r="A52" s="91"/>
      <c r="B52" s="92"/>
      <c r="C52" s="97" t="s">
        <v>561</v>
      </c>
      <c r="D52" s="102">
        <v>14</v>
      </c>
      <c r="E52" s="19">
        <v>4</v>
      </c>
      <c r="F52" s="19">
        <f t="shared" si="4"/>
        <v>3.5</v>
      </c>
      <c r="G52" s="90">
        <v>33</v>
      </c>
      <c r="H52" s="90">
        <v>5</v>
      </c>
      <c r="I52" s="90">
        <v>4</v>
      </c>
      <c r="J52" s="94">
        <v>3</v>
      </c>
      <c r="K52" s="90">
        <v>1</v>
      </c>
      <c r="L52" s="19">
        <v>4</v>
      </c>
      <c r="M52" s="19">
        <f t="shared" si="5"/>
        <v>0.25</v>
      </c>
      <c r="N52" s="90">
        <v>2</v>
      </c>
      <c r="O52" s="91">
        <v>2</v>
      </c>
      <c r="P52" s="20">
        <f t="shared" si="6"/>
        <v>50.75</v>
      </c>
    </row>
    <row r="53" spans="1:16" x14ac:dyDescent="0.4">
      <c r="A53" s="103"/>
      <c r="B53" s="95"/>
      <c r="C53" s="97" t="s">
        <v>562</v>
      </c>
      <c r="D53" s="104">
        <v>70</v>
      </c>
      <c r="E53" s="19">
        <v>4</v>
      </c>
      <c r="F53" s="19">
        <f t="shared" si="4"/>
        <v>17.5</v>
      </c>
      <c r="G53" s="93">
        <v>1</v>
      </c>
      <c r="H53" s="93">
        <v>18</v>
      </c>
      <c r="I53" s="93">
        <v>35</v>
      </c>
      <c r="J53" s="99">
        <v>21</v>
      </c>
      <c r="K53" s="93">
        <v>0</v>
      </c>
      <c r="L53" s="19">
        <v>4</v>
      </c>
      <c r="M53" s="19">
        <f t="shared" si="5"/>
        <v>0</v>
      </c>
      <c r="N53" s="93">
        <v>1</v>
      </c>
      <c r="O53" s="103">
        <v>3</v>
      </c>
      <c r="P53" s="20">
        <f t="shared" si="6"/>
        <v>93.5</v>
      </c>
    </row>
    <row r="54" spans="1:16" x14ac:dyDescent="0.4">
      <c r="A54" s="61" t="s">
        <v>21</v>
      </c>
      <c r="B54" s="61"/>
      <c r="C54" s="61"/>
      <c r="D54" s="105">
        <f>SUM(D25:D53)</f>
        <v>2280</v>
      </c>
      <c r="E54" s="19">
        <v>4</v>
      </c>
      <c r="F54" s="19">
        <f t="shared" si="4"/>
        <v>570</v>
      </c>
      <c r="G54" s="105">
        <f t="shared" ref="G54:O54" si="7">SUM(G25:G53)</f>
        <v>1291</v>
      </c>
      <c r="H54" s="105">
        <f t="shared" si="7"/>
        <v>1563</v>
      </c>
      <c r="I54" s="105">
        <f t="shared" si="7"/>
        <v>1597</v>
      </c>
      <c r="J54" s="105">
        <f t="shared" si="7"/>
        <v>839</v>
      </c>
      <c r="K54" s="106">
        <f t="shared" si="7"/>
        <v>56</v>
      </c>
      <c r="L54" s="19">
        <v>4</v>
      </c>
      <c r="M54" s="19">
        <f t="shared" si="5"/>
        <v>14</v>
      </c>
      <c r="N54" s="106">
        <f t="shared" si="7"/>
        <v>135</v>
      </c>
      <c r="O54" s="106">
        <f t="shared" si="7"/>
        <v>313</v>
      </c>
      <c r="P54" s="20">
        <f t="shared" si="6"/>
        <v>6009</v>
      </c>
    </row>
    <row r="55" spans="1:16" x14ac:dyDescent="0.4">
      <c r="A55" s="91">
        <v>2</v>
      </c>
      <c r="B55" s="92" t="s">
        <v>563</v>
      </c>
      <c r="C55" s="107" t="s">
        <v>564</v>
      </c>
      <c r="D55" s="108">
        <v>1869</v>
      </c>
      <c r="E55" s="19">
        <v>4</v>
      </c>
      <c r="F55" s="19">
        <f t="shared" si="4"/>
        <v>467.25</v>
      </c>
      <c r="G55" s="98">
        <v>694</v>
      </c>
      <c r="H55" s="98">
        <v>196</v>
      </c>
      <c r="I55" s="98">
        <v>640</v>
      </c>
      <c r="J55" s="109">
        <v>252</v>
      </c>
      <c r="K55" s="98">
        <v>235</v>
      </c>
      <c r="L55" s="19">
        <v>4</v>
      </c>
      <c r="M55" s="19">
        <f t="shared" si="5"/>
        <v>58.75</v>
      </c>
      <c r="N55" s="98">
        <v>410</v>
      </c>
      <c r="O55" s="91">
        <v>24</v>
      </c>
      <c r="P55" s="20">
        <f t="shared" si="6"/>
        <v>2718</v>
      </c>
    </row>
    <row r="56" spans="1:16" x14ac:dyDescent="0.4">
      <c r="A56" s="91"/>
      <c r="B56" s="92"/>
      <c r="C56" s="97" t="s">
        <v>565</v>
      </c>
      <c r="D56" s="102">
        <v>864</v>
      </c>
      <c r="E56" s="19">
        <v>4</v>
      </c>
      <c r="F56" s="19">
        <f t="shared" si="4"/>
        <v>216</v>
      </c>
      <c r="G56" s="90">
        <v>100</v>
      </c>
      <c r="H56" s="90">
        <v>122</v>
      </c>
      <c r="I56" s="90">
        <v>153</v>
      </c>
      <c r="J56" s="94">
        <v>112</v>
      </c>
      <c r="K56" s="90">
        <v>193</v>
      </c>
      <c r="L56" s="19">
        <v>4</v>
      </c>
      <c r="M56" s="19">
        <f t="shared" si="5"/>
        <v>48.25</v>
      </c>
      <c r="N56" s="90">
        <v>94</v>
      </c>
      <c r="O56" s="91">
        <v>25</v>
      </c>
      <c r="P56" s="20">
        <f t="shared" si="6"/>
        <v>845.25</v>
      </c>
    </row>
    <row r="57" spans="1:16" x14ac:dyDescent="0.4">
      <c r="A57" s="91"/>
      <c r="B57" s="92"/>
      <c r="C57" s="97" t="s">
        <v>566</v>
      </c>
      <c r="D57" s="102">
        <v>257</v>
      </c>
      <c r="E57" s="19">
        <v>4</v>
      </c>
      <c r="F57" s="19">
        <f t="shared" si="4"/>
        <v>64.25</v>
      </c>
      <c r="G57" s="90">
        <v>146</v>
      </c>
      <c r="H57" s="90">
        <v>9</v>
      </c>
      <c r="I57" s="90">
        <v>178</v>
      </c>
      <c r="J57" s="94">
        <v>51</v>
      </c>
      <c r="K57" s="90">
        <v>1</v>
      </c>
      <c r="L57" s="19">
        <v>4</v>
      </c>
      <c r="M57" s="19">
        <f t="shared" si="5"/>
        <v>0.25</v>
      </c>
      <c r="N57" s="90">
        <v>13</v>
      </c>
      <c r="O57" s="91">
        <v>18</v>
      </c>
      <c r="P57" s="20">
        <f t="shared" si="6"/>
        <v>461.5</v>
      </c>
    </row>
    <row r="58" spans="1:16" x14ac:dyDescent="0.4">
      <c r="A58" s="92"/>
      <c r="B58" s="92"/>
      <c r="C58" s="92" t="s">
        <v>567</v>
      </c>
      <c r="D58" s="92">
        <v>263</v>
      </c>
      <c r="E58" s="19">
        <v>4</v>
      </c>
      <c r="F58" s="19">
        <f t="shared" si="4"/>
        <v>65.75</v>
      </c>
      <c r="G58" s="92">
        <v>263</v>
      </c>
      <c r="H58" s="92">
        <v>6</v>
      </c>
      <c r="I58" s="92">
        <v>79</v>
      </c>
      <c r="J58" s="92">
        <v>0</v>
      </c>
      <c r="K58" s="92">
        <v>3</v>
      </c>
      <c r="L58" s="19">
        <v>4</v>
      </c>
      <c r="M58" s="19">
        <f t="shared" si="5"/>
        <v>0.75</v>
      </c>
      <c r="N58" s="92">
        <v>1</v>
      </c>
      <c r="O58" s="92">
        <v>2</v>
      </c>
      <c r="P58" s="20">
        <f t="shared" si="6"/>
        <v>415.5</v>
      </c>
    </row>
    <row r="59" spans="1:16" x14ac:dyDescent="0.4">
      <c r="A59" s="91"/>
      <c r="B59" s="92"/>
      <c r="C59" s="97" t="s">
        <v>568</v>
      </c>
      <c r="D59" s="102">
        <v>234</v>
      </c>
      <c r="E59" s="19">
        <v>4</v>
      </c>
      <c r="F59" s="19">
        <f t="shared" si="4"/>
        <v>58.5</v>
      </c>
      <c r="G59" s="90">
        <v>234</v>
      </c>
      <c r="H59" s="90">
        <v>7</v>
      </c>
      <c r="I59" s="90">
        <v>71</v>
      </c>
      <c r="J59" s="94">
        <v>9</v>
      </c>
      <c r="K59" s="90">
        <v>13</v>
      </c>
      <c r="L59" s="19">
        <v>4</v>
      </c>
      <c r="M59" s="19">
        <f t="shared" si="5"/>
        <v>3.25</v>
      </c>
      <c r="N59" s="90">
        <v>13</v>
      </c>
      <c r="O59" s="91">
        <v>10</v>
      </c>
      <c r="P59" s="20">
        <f t="shared" si="6"/>
        <v>395.75</v>
      </c>
    </row>
    <row r="60" spans="1:16" x14ac:dyDescent="0.4">
      <c r="A60" s="91"/>
      <c r="B60" s="92"/>
      <c r="C60" s="97" t="s">
        <v>569</v>
      </c>
      <c r="D60" s="102">
        <v>202</v>
      </c>
      <c r="E60" s="19">
        <v>4</v>
      </c>
      <c r="F60" s="19">
        <f t="shared" si="4"/>
        <v>50.5</v>
      </c>
      <c r="G60" s="90">
        <v>156</v>
      </c>
      <c r="H60" s="90">
        <v>25</v>
      </c>
      <c r="I60" s="90">
        <v>396</v>
      </c>
      <c r="J60" s="94">
        <v>196</v>
      </c>
      <c r="K60" s="90">
        <v>53</v>
      </c>
      <c r="L60" s="19">
        <v>4</v>
      </c>
      <c r="M60" s="19">
        <f t="shared" si="5"/>
        <v>13.25</v>
      </c>
      <c r="N60" s="90">
        <v>7</v>
      </c>
      <c r="O60" s="91">
        <v>10</v>
      </c>
      <c r="P60" s="20">
        <f t="shared" si="6"/>
        <v>843.75</v>
      </c>
    </row>
    <row r="61" spans="1:16" x14ac:dyDescent="0.4">
      <c r="A61" s="91"/>
      <c r="B61" s="92"/>
      <c r="C61" s="85" t="s">
        <v>570</v>
      </c>
      <c r="D61" s="102">
        <v>115</v>
      </c>
      <c r="E61" s="19">
        <v>4</v>
      </c>
      <c r="F61" s="19">
        <f t="shared" si="4"/>
        <v>28.75</v>
      </c>
      <c r="G61" s="90">
        <v>50</v>
      </c>
      <c r="H61" s="90">
        <v>4</v>
      </c>
      <c r="I61" s="90">
        <v>46</v>
      </c>
      <c r="J61" s="94">
        <v>9</v>
      </c>
      <c r="K61" s="90">
        <v>28</v>
      </c>
      <c r="L61" s="19">
        <v>4</v>
      </c>
      <c r="M61" s="19">
        <f t="shared" si="5"/>
        <v>7</v>
      </c>
      <c r="N61" s="90">
        <v>15</v>
      </c>
      <c r="O61" s="91">
        <v>9</v>
      </c>
      <c r="P61" s="20">
        <f t="shared" si="6"/>
        <v>159.75</v>
      </c>
    </row>
    <row r="62" spans="1:16" x14ac:dyDescent="0.4">
      <c r="A62" s="92"/>
      <c r="B62" s="92"/>
      <c r="C62" s="92" t="s">
        <v>571</v>
      </c>
      <c r="D62" s="92">
        <v>280</v>
      </c>
      <c r="E62" s="19">
        <v>4</v>
      </c>
      <c r="F62" s="19">
        <f t="shared" si="4"/>
        <v>70</v>
      </c>
      <c r="G62" s="92">
        <v>25</v>
      </c>
      <c r="H62" s="92">
        <v>192</v>
      </c>
      <c r="I62" s="92">
        <v>277</v>
      </c>
      <c r="J62" s="92">
        <v>8</v>
      </c>
      <c r="K62" s="92">
        <v>28</v>
      </c>
      <c r="L62" s="19">
        <v>4</v>
      </c>
      <c r="M62" s="19">
        <f t="shared" si="5"/>
        <v>7</v>
      </c>
      <c r="N62" s="92">
        <v>9</v>
      </c>
      <c r="O62" s="92">
        <v>30</v>
      </c>
      <c r="P62" s="20">
        <f t="shared" si="6"/>
        <v>588</v>
      </c>
    </row>
    <row r="63" spans="1:16" x14ac:dyDescent="0.4">
      <c r="A63" s="91"/>
      <c r="B63" s="92"/>
      <c r="C63" s="84" t="s">
        <v>572</v>
      </c>
      <c r="D63" s="93">
        <v>155</v>
      </c>
      <c r="E63" s="19">
        <v>4</v>
      </c>
      <c r="F63" s="19">
        <f t="shared" si="4"/>
        <v>38.75</v>
      </c>
      <c r="G63" s="90">
        <v>66</v>
      </c>
      <c r="H63" s="90">
        <v>15</v>
      </c>
      <c r="I63" s="93">
        <v>32</v>
      </c>
      <c r="J63" s="94">
        <v>30</v>
      </c>
      <c r="K63" s="93">
        <v>0</v>
      </c>
      <c r="L63" s="19">
        <v>4</v>
      </c>
      <c r="M63" s="19">
        <f t="shared" si="5"/>
        <v>0</v>
      </c>
      <c r="N63" s="90">
        <v>0</v>
      </c>
      <c r="O63" s="91">
        <v>10</v>
      </c>
      <c r="P63" s="20">
        <f t="shared" si="6"/>
        <v>181.75</v>
      </c>
    </row>
    <row r="64" spans="1:16" x14ac:dyDescent="0.4">
      <c r="A64" s="91"/>
      <c r="B64" s="92"/>
      <c r="C64" s="95" t="s">
        <v>573</v>
      </c>
      <c r="D64" s="90">
        <v>149</v>
      </c>
      <c r="E64" s="19">
        <v>4</v>
      </c>
      <c r="F64" s="19">
        <f t="shared" si="4"/>
        <v>37.25</v>
      </c>
      <c r="G64" s="90">
        <v>43</v>
      </c>
      <c r="H64" s="90">
        <v>134</v>
      </c>
      <c r="I64" s="93">
        <v>132</v>
      </c>
      <c r="J64" s="96">
        <v>43</v>
      </c>
      <c r="K64" s="90">
        <v>75</v>
      </c>
      <c r="L64" s="19">
        <v>4</v>
      </c>
      <c r="M64" s="19">
        <f t="shared" si="5"/>
        <v>18.75</v>
      </c>
      <c r="N64" s="90">
        <v>3</v>
      </c>
      <c r="O64" s="91">
        <v>23</v>
      </c>
      <c r="P64" s="20">
        <f t="shared" si="6"/>
        <v>411</v>
      </c>
    </row>
    <row r="65" spans="1:16" x14ac:dyDescent="0.4">
      <c r="A65" s="91"/>
      <c r="B65" s="84"/>
      <c r="C65" s="97" t="s">
        <v>574</v>
      </c>
      <c r="D65" s="98">
        <v>205</v>
      </c>
      <c r="E65" s="19">
        <v>4</v>
      </c>
      <c r="F65" s="19">
        <f t="shared" si="4"/>
        <v>51.25</v>
      </c>
      <c r="G65" s="90">
        <v>0</v>
      </c>
      <c r="H65" s="90">
        <v>90</v>
      </c>
      <c r="I65" s="93">
        <v>46</v>
      </c>
      <c r="J65" s="99">
        <v>9</v>
      </c>
      <c r="K65" s="90">
        <v>25</v>
      </c>
      <c r="L65" s="19">
        <v>4</v>
      </c>
      <c r="M65" s="19">
        <f t="shared" si="5"/>
        <v>6.25</v>
      </c>
      <c r="N65" s="90">
        <v>0</v>
      </c>
      <c r="O65" s="91">
        <v>5</v>
      </c>
      <c r="P65" s="20">
        <f t="shared" si="6"/>
        <v>202.5</v>
      </c>
    </row>
    <row r="66" spans="1:16" x14ac:dyDescent="0.4">
      <c r="A66" s="91"/>
      <c r="B66" s="92"/>
      <c r="C66" s="85" t="s">
        <v>575</v>
      </c>
      <c r="D66" s="100">
        <v>152</v>
      </c>
      <c r="E66" s="19">
        <v>4</v>
      </c>
      <c r="F66" s="19">
        <f t="shared" si="4"/>
        <v>38</v>
      </c>
      <c r="G66" s="101">
        <v>40</v>
      </c>
      <c r="H66" s="93">
        <v>21</v>
      </c>
      <c r="I66" s="93">
        <v>71</v>
      </c>
      <c r="J66" s="99">
        <v>2</v>
      </c>
      <c r="K66" s="90">
        <v>6</v>
      </c>
      <c r="L66" s="19">
        <v>4</v>
      </c>
      <c r="M66" s="19">
        <f t="shared" si="5"/>
        <v>1.5</v>
      </c>
      <c r="N66" s="90">
        <v>6</v>
      </c>
      <c r="O66" s="91">
        <v>14</v>
      </c>
      <c r="P66" s="20">
        <f t="shared" si="6"/>
        <v>179.5</v>
      </c>
    </row>
    <row r="67" spans="1:16" x14ac:dyDescent="0.4">
      <c r="A67" s="91"/>
      <c r="B67" s="92"/>
      <c r="C67" s="97" t="s">
        <v>576</v>
      </c>
      <c r="D67" s="102">
        <v>210</v>
      </c>
      <c r="E67" s="19">
        <v>4</v>
      </c>
      <c r="F67" s="19">
        <f t="shared" si="4"/>
        <v>52.5</v>
      </c>
      <c r="G67" s="90">
        <v>210</v>
      </c>
      <c r="H67" s="90">
        <v>145</v>
      </c>
      <c r="I67" s="90">
        <v>135</v>
      </c>
      <c r="J67" s="94">
        <v>57</v>
      </c>
      <c r="K67" s="90">
        <v>46</v>
      </c>
      <c r="L67" s="19">
        <v>4</v>
      </c>
      <c r="M67" s="19">
        <f t="shared" si="5"/>
        <v>11.5</v>
      </c>
      <c r="N67" s="90">
        <v>46</v>
      </c>
      <c r="O67" s="91">
        <v>4</v>
      </c>
      <c r="P67" s="20">
        <f t="shared" si="6"/>
        <v>657</v>
      </c>
    </row>
    <row r="68" spans="1:16" x14ac:dyDescent="0.4">
      <c r="A68" s="91"/>
      <c r="B68" s="92"/>
      <c r="C68" s="97" t="s">
        <v>577</v>
      </c>
      <c r="D68" s="102">
        <v>233</v>
      </c>
      <c r="E68" s="19">
        <v>4</v>
      </c>
      <c r="F68" s="19">
        <f t="shared" si="4"/>
        <v>58.25</v>
      </c>
      <c r="G68" s="90">
        <v>83</v>
      </c>
      <c r="H68" s="90">
        <v>82</v>
      </c>
      <c r="I68" s="90">
        <v>46</v>
      </c>
      <c r="J68" s="94">
        <v>39</v>
      </c>
      <c r="K68" s="90">
        <v>5</v>
      </c>
      <c r="L68" s="19">
        <v>4</v>
      </c>
      <c r="M68" s="19">
        <f t="shared" si="5"/>
        <v>1.25</v>
      </c>
      <c r="N68" s="90">
        <v>11</v>
      </c>
      <c r="O68" s="91">
        <v>19</v>
      </c>
      <c r="P68" s="20">
        <f t="shared" si="6"/>
        <v>320.5</v>
      </c>
    </row>
    <row r="69" spans="1:16" x14ac:dyDescent="0.4">
      <c r="A69" s="91"/>
      <c r="B69" s="92"/>
      <c r="C69" s="97" t="s">
        <v>578</v>
      </c>
      <c r="D69" s="102">
        <v>394</v>
      </c>
      <c r="E69" s="19">
        <v>4</v>
      </c>
      <c r="F69" s="19">
        <f t="shared" si="4"/>
        <v>98.5</v>
      </c>
      <c r="G69" s="90">
        <v>100</v>
      </c>
      <c r="H69" s="90">
        <v>217</v>
      </c>
      <c r="I69" s="90">
        <v>218</v>
      </c>
      <c r="J69" s="94">
        <v>25</v>
      </c>
      <c r="K69" s="90">
        <v>55</v>
      </c>
      <c r="L69" s="19">
        <v>4</v>
      </c>
      <c r="M69" s="19">
        <f t="shared" si="5"/>
        <v>13.75</v>
      </c>
      <c r="N69" s="90">
        <v>17</v>
      </c>
      <c r="O69" s="91">
        <v>30</v>
      </c>
      <c r="P69" s="20">
        <f t="shared" si="6"/>
        <v>689.25</v>
      </c>
    </row>
    <row r="70" spans="1:16" x14ac:dyDescent="0.4">
      <c r="A70" s="91"/>
      <c r="B70" s="92"/>
      <c r="C70" s="97" t="s">
        <v>579</v>
      </c>
      <c r="D70" s="102">
        <v>793</v>
      </c>
      <c r="E70" s="19">
        <v>4</v>
      </c>
      <c r="F70" s="19">
        <f t="shared" si="4"/>
        <v>198.25</v>
      </c>
      <c r="G70" s="90">
        <v>911</v>
      </c>
      <c r="H70" s="90">
        <v>407</v>
      </c>
      <c r="I70" s="90">
        <v>393</v>
      </c>
      <c r="J70" s="94">
        <v>111</v>
      </c>
      <c r="K70" s="90">
        <v>156</v>
      </c>
      <c r="L70" s="19">
        <v>4</v>
      </c>
      <c r="M70" s="19">
        <f t="shared" si="5"/>
        <v>39</v>
      </c>
      <c r="N70" s="90">
        <v>53</v>
      </c>
      <c r="O70" s="91">
        <v>53</v>
      </c>
      <c r="P70" s="20">
        <f t="shared" si="6"/>
        <v>2112.25</v>
      </c>
    </row>
    <row r="71" spans="1:16" x14ac:dyDescent="0.4">
      <c r="A71" s="91"/>
      <c r="B71" s="92"/>
      <c r="C71" s="97" t="s">
        <v>580</v>
      </c>
      <c r="D71" s="102">
        <v>57</v>
      </c>
      <c r="E71" s="19">
        <v>4</v>
      </c>
      <c r="F71" s="19">
        <f t="shared" si="4"/>
        <v>14.25</v>
      </c>
      <c r="G71" s="90">
        <v>24</v>
      </c>
      <c r="H71" s="90">
        <v>54</v>
      </c>
      <c r="I71" s="90">
        <v>119</v>
      </c>
      <c r="J71" s="94">
        <v>1</v>
      </c>
      <c r="K71" s="90">
        <v>250</v>
      </c>
      <c r="L71" s="19">
        <v>4</v>
      </c>
      <c r="M71" s="19">
        <f t="shared" si="5"/>
        <v>62.5</v>
      </c>
      <c r="N71" s="90">
        <v>15</v>
      </c>
      <c r="O71" s="91">
        <v>1</v>
      </c>
      <c r="P71" s="20">
        <f t="shared" si="6"/>
        <v>289.75</v>
      </c>
    </row>
    <row r="72" spans="1:16" x14ac:dyDescent="0.4">
      <c r="A72" s="91"/>
      <c r="B72" s="92"/>
      <c r="C72" s="97" t="s">
        <v>581</v>
      </c>
      <c r="D72" s="102">
        <v>128</v>
      </c>
      <c r="E72" s="19">
        <v>4</v>
      </c>
      <c r="F72" s="19">
        <f t="shared" si="4"/>
        <v>32</v>
      </c>
      <c r="G72" s="90">
        <v>0</v>
      </c>
      <c r="H72" s="90">
        <v>61</v>
      </c>
      <c r="I72" s="90">
        <v>113</v>
      </c>
      <c r="J72" s="94">
        <v>18</v>
      </c>
      <c r="K72" s="90">
        <v>0</v>
      </c>
      <c r="L72" s="19">
        <v>4</v>
      </c>
      <c r="M72" s="19">
        <f t="shared" si="5"/>
        <v>0</v>
      </c>
      <c r="N72" s="90">
        <v>0</v>
      </c>
      <c r="O72" s="91">
        <v>8</v>
      </c>
      <c r="P72" s="20">
        <f t="shared" si="6"/>
        <v>224</v>
      </c>
    </row>
    <row r="73" spans="1:16" x14ac:dyDescent="0.4">
      <c r="A73" s="91"/>
      <c r="B73" s="92"/>
      <c r="C73" s="97" t="s">
        <v>582</v>
      </c>
      <c r="D73" s="102">
        <v>0</v>
      </c>
      <c r="E73" s="19">
        <v>4</v>
      </c>
      <c r="F73" s="19">
        <f t="shared" si="4"/>
        <v>0</v>
      </c>
      <c r="G73" s="90">
        <v>50</v>
      </c>
      <c r="H73" s="90">
        <v>55</v>
      </c>
      <c r="I73" s="90">
        <v>51</v>
      </c>
      <c r="J73" s="94">
        <v>16</v>
      </c>
      <c r="K73" s="90">
        <v>0</v>
      </c>
      <c r="L73" s="19">
        <v>4</v>
      </c>
      <c r="M73" s="19">
        <f t="shared" si="5"/>
        <v>0</v>
      </c>
      <c r="N73" s="90">
        <v>37</v>
      </c>
      <c r="O73" s="91">
        <v>0</v>
      </c>
      <c r="P73" s="20">
        <f t="shared" si="6"/>
        <v>209</v>
      </c>
    </row>
    <row r="74" spans="1:16" x14ac:dyDescent="0.4">
      <c r="A74" s="91"/>
      <c r="B74" s="92"/>
      <c r="C74" s="97" t="s">
        <v>583</v>
      </c>
      <c r="D74" s="102">
        <v>716</v>
      </c>
      <c r="E74" s="19">
        <v>4</v>
      </c>
      <c r="F74" s="19">
        <f t="shared" si="4"/>
        <v>179</v>
      </c>
      <c r="G74" s="90">
        <v>558</v>
      </c>
      <c r="H74" s="90">
        <v>71</v>
      </c>
      <c r="I74" s="90">
        <v>58</v>
      </c>
      <c r="J74" s="94">
        <v>72</v>
      </c>
      <c r="K74" s="90">
        <v>28</v>
      </c>
      <c r="L74" s="19">
        <v>4</v>
      </c>
      <c r="M74" s="19">
        <f t="shared" si="5"/>
        <v>7</v>
      </c>
      <c r="N74" s="90">
        <v>38</v>
      </c>
      <c r="O74" s="91">
        <v>14</v>
      </c>
      <c r="P74" s="20">
        <f t="shared" si="6"/>
        <v>983</v>
      </c>
    </row>
    <row r="75" spans="1:16" x14ac:dyDescent="0.4">
      <c r="A75" s="91"/>
      <c r="B75" s="92"/>
      <c r="C75" s="97" t="s">
        <v>584</v>
      </c>
      <c r="D75" s="102">
        <v>493</v>
      </c>
      <c r="E75" s="19">
        <v>4</v>
      </c>
      <c r="F75" s="19">
        <f t="shared" si="4"/>
        <v>123.25</v>
      </c>
      <c r="G75" s="90">
        <v>530</v>
      </c>
      <c r="H75" s="90">
        <v>707</v>
      </c>
      <c r="I75" s="90">
        <v>196</v>
      </c>
      <c r="J75" s="94">
        <v>120</v>
      </c>
      <c r="K75" s="90">
        <v>2</v>
      </c>
      <c r="L75" s="19">
        <v>4</v>
      </c>
      <c r="M75" s="19">
        <f t="shared" si="5"/>
        <v>0.5</v>
      </c>
      <c r="N75" s="90">
        <v>2</v>
      </c>
      <c r="O75" s="91">
        <v>41</v>
      </c>
      <c r="P75" s="20">
        <f t="shared" si="6"/>
        <v>1678.75</v>
      </c>
    </row>
    <row r="76" spans="1:16" x14ac:dyDescent="0.4">
      <c r="A76" s="91"/>
      <c r="B76" s="92"/>
      <c r="C76" s="85" t="s">
        <v>585</v>
      </c>
      <c r="D76" s="102">
        <v>284</v>
      </c>
      <c r="E76" s="19">
        <v>4</v>
      </c>
      <c r="F76" s="19">
        <f t="shared" si="4"/>
        <v>71</v>
      </c>
      <c r="G76" s="90">
        <v>998</v>
      </c>
      <c r="H76" s="90">
        <v>179</v>
      </c>
      <c r="I76" s="90">
        <v>668</v>
      </c>
      <c r="J76" s="94">
        <v>151</v>
      </c>
      <c r="K76" s="90">
        <v>3</v>
      </c>
      <c r="L76" s="19">
        <v>4</v>
      </c>
      <c r="M76" s="19">
        <f t="shared" si="5"/>
        <v>0.75</v>
      </c>
      <c r="N76" s="90">
        <v>51</v>
      </c>
      <c r="O76" s="91">
        <v>51</v>
      </c>
      <c r="P76" s="20">
        <f t="shared" si="6"/>
        <v>2118.75</v>
      </c>
    </row>
    <row r="77" spans="1:16" x14ac:dyDescent="0.4">
      <c r="A77" s="91"/>
      <c r="B77" s="92"/>
      <c r="C77" s="97" t="s">
        <v>586</v>
      </c>
      <c r="D77" s="102">
        <v>197</v>
      </c>
      <c r="E77" s="19">
        <v>4</v>
      </c>
      <c r="F77" s="19">
        <f t="shared" si="4"/>
        <v>49.25</v>
      </c>
      <c r="G77" s="90">
        <v>12</v>
      </c>
      <c r="H77" s="90">
        <v>39</v>
      </c>
      <c r="I77" s="90">
        <v>4</v>
      </c>
      <c r="J77" s="94">
        <v>0</v>
      </c>
      <c r="K77" s="90">
        <v>7</v>
      </c>
      <c r="L77" s="19">
        <v>4</v>
      </c>
      <c r="M77" s="19">
        <f t="shared" si="5"/>
        <v>1.75</v>
      </c>
      <c r="N77" s="90">
        <v>8</v>
      </c>
      <c r="O77" s="91">
        <v>8</v>
      </c>
      <c r="P77" s="20">
        <f t="shared" si="6"/>
        <v>114</v>
      </c>
    </row>
    <row r="78" spans="1:16" x14ac:dyDescent="0.4">
      <c r="A78" s="91"/>
      <c r="B78" s="92"/>
      <c r="C78" s="84" t="s">
        <v>587</v>
      </c>
      <c r="D78" s="93">
        <v>323</v>
      </c>
      <c r="E78" s="19">
        <v>4</v>
      </c>
      <c r="F78" s="19">
        <f t="shared" si="4"/>
        <v>80.75</v>
      </c>
      <c r="G78" s="90">
        <v>127</v>
      </c>
      <c r="H78" s="90">
        <v>124</v>
      </c>
      <c r="I78" s="93">
        <v>3</v>
      </c>
      <c r="J78" s="94">
        <v>0</v>
      </c>
      <c r="K78" s="93">
        <v>0</v>
      </c>
      <c r="L78" s="19">
        <v>4</v>
      </c>
      <c r="M78" s="19">
        <f t="shared" si="5"/>
        <v>0</v>
      </c>
      <c r="N78" s="90">
        <v>4</v>
      </c>
      <c r="O78" s="91">
        <v>0</v>
      </c>
      <c r="P78" s="20">
        <f t="shared" si="6"/>
        <v>338.75</v>
      </c>
    </row>
    <row r="79" spans="1:16" x14ac:dyDescent="0.4">
      <c r="A79" s="91"/>
      <c r="B79" s="92"/>
      <c r="C79" s="95" t="s">
        <v>588</v>
      </c>
      <c r="D79" s="90">
        <v>160</v>
      </c>
      <c r="E79" s="19">
        <v>4</v>
      </c>
      <c r="F79" s="19">
        <f t="shared" si="4"/>
        <v>40</v>
      </c>
      <c r="G79" s="90">
        <v>47</v>
      </c>
      <c r="H79" s="90">
        <v>41</v>
      </c>
      <c r="I79" s="93">
        <v>8</v>
      </c>
      <c r="J79" s="96">
        <v>8</v>
      </c>
      <c r="K79" s="90">
        <v>42</v>
      </c>
      <c r="L79" s="19">
        <v>4</v>
      </c>
      <c r="M79" s="19">
        <f t="shared" si="5"/>
        <v>10.5</v>
      </c>
      <c r="N79" s="90">
        <v>3</v>
      </c>
      <c r="O79" s="91">
        <v>2</v>
      </c>
      <c r="P79" s="20">
        <f t="shared" si="6"/>
        <v>157.5</v>
      </c>
    </row>
    <row r="80" spans="1:16" x14ac:dyDescent="0.4">
      <c r="A80" s="91"/>
      <c r="B80" s="84"/>
      <c r="C80" s="97" t="s">
        <v>589</v>
      </c>
      <c r="D80" s="98">
        <v>207</v>
      </c>
      <c r="E80" s="19">
        <v>4</v>
      </c>
      <c r="F80" s="19">
        <f t="shared" si="4"/>
        <v>51.75</v>
      </c>
      <c r="G80" s="90">
        <v>45</v>
      </c>
      <c r="H80" s="90">
        <v>30</v>
      </c>
      <c r="I80" s="93">
        <v>188</v>
      </c>
      <c r="J80" s="99">
        <v>7</v>
      </c>
      <c r="K80" s="90">
        <v>82</v>
      </c>
      <c r="L80" s="19">
        <v>4</v>
      </c>
      <c r="M80" s="19">
        <f t="shared" si="5"/>
        <v>20.5</v>
      </c>
      <c r="N80" s="90">
        <v>2</v>
      </c>
      <c r="O80" s="91">
        <v>6</v>
      </c>
      <c r="P80" s="20">
        <f t="shared" si="6"/>
        <v>344.25</v>
      </c>
    </row>
    <row r="81" spans="1:16" x14ac:dyDescent="0.4">
      <c r="A81" s="91"/>
      <c r="B81" s="92"/>
      <c r="C81" s="85" t="s">
        <v>590</v>
      </c>
      <c r="D81" s="100">
        <v>37</v>
      </c>
      <c r="E81" s="19">
        <v>4</v>
      </c>
      <c r="F81" s="19">
        <f t="shared" si="4"/>
        <v>9.25</v>
      </c>
      <c r="G81" s="101">
        <v>0</v>
      </c>
      <c r="H81" s="93">
        <v>37</v>
      </c>
      <c r="I81" s="93">
        <v>41</v>
      </c>
      <c r="J81" s="99">
        <v>1</v>
      </c>
      <c r="K81" s="90">
        <v>2</v>
      </c>
      <c r="L81" s="19">
        <v>4</v>
      </c>
      <c r="M81" s="19">
        <f t="shared" si="5"/>
        <v>0.5</v>
      </c>
      <c r="N81" s="90">
        <v>4</v>
      </c>
      <c r="O81" s="91">
        <v>0</v>
      </c>
      <c r="P81" s="20">
        <f t="shared" si="6"/>
        <v>92.75</v>
      </c>
    </row>
    <row r="82" spans="1:16" x14ac:dyDescent="0.4">
      <c r="A82" s="91"/>
      <c r="B82" s="92"/>
      <c r="C82" s="97" t="s">
        <v>591</v>
      </c>
      <c r="D82" s="102">
        <v>175</v>
      </c>
      <c r="E82" s="19">
        <v>4</v>
      </c>
      <c r="F82" s="19">
        <f t="shared" si="4"/>
        <v>43.75</v>
      </c>
      <c r="G82" s="90">
        <v>111</v>
      </c>
      <c r="H82" s="90">
        <v>82</v>
      </c>
      <c r="I82" s="90">
        <v>58</v>
      </c>
      <c r="J82" s="94">
        <v>17</v>
      </c>
      <c r="K82" s="90">
        <v>0</v>
      </c>
      <c r="L82" s="19">
        <v>4</v>
      </c>
      <c r="M82" s="19">
        <f t="shared" si="5"/>
        <v>0</v>
      </c>
      <c r="N82" s="90">
        <v>17</v>
      </c>
      <c r="O82" s="91">
        <v>9</v>
      </c>
      <c r="P82" s="20">
        <f t="shared" si="6"/>
        <v>328.75</v>
      </c>
    </row>
    <row r="83" spans="1:16" x14ac:dyDescent="0.4">
      <c r="A83" s="91"/>
      <c r="B83" s="92"/>
      <c r="C83" s="97" t="s">
        <v>592</v>
      </c>
      <c r="D83" s="102">
        <v>49</v>
      </c>
      <c r="E83" s="19">
        <v>4</v>
      </c>
      <c r="F83" s="19">
        <f t="shared" si="4"/>
        <v>12.25</v>
      </c>
      <c r="G83" s="90">
        <v>49</v>
      </c>
      <c r="H83" s="90">
        <v>49</v>
      </c>
      <c r="I83" s="90">
        <v>90</v>
      </c>
      <c r="J83" s="94">
        <v>13</v>
      </c>
      <c r="K83" s="90">
        <v>0</v>
      </c>
      <c r="L83" s="19">
        <v>4</v>
      </c>
      <c r="M83" s="19">
        <f t="shared" si="5"/>
        <v>0</v>
      </c>
      <c r="N83" s="90">
        <v>0</v>
      </c>
      <c r="O83" s="91">
        <v>2</v>
      </c>
      <c r="P83" s="20">
        <f t="shared" si="6"/>
        <v>213.25</v>
      </c>
    </row>
    <row r="84" spans="1:16" x14ac:dyDescent="0.4">
      <c r="A84" s="91"/>
      <c r="B84" s="92"/>
      <c r="C84" s="97" t="s">
        <v>593</v>
      </c>
      <c r="D84" s="102">
        <v>0</v>
      </c>
      <c r="E84" s="19">
        <v>4</v>
      </c>
      <c r="F84" s="19">
        <f t="shared" si="4"/>
        <v>0</v>
      </c>
      <c r="G84" s="90">
        <v>116</v>
      </c>
      <c r="H84" s="90">
        <v>5</v>
      </c>
      <c r="I84" s="90">
        <v>4</v>
      </c>
      <c r="J84" s="94">
        <v>3</v>
      </c>
      <c r="K84" s="90">
        <v>63</v>
      </c>
      <c r="L84" s="19">
        <v>4</v>
      </c>
      <c r="M84" s="19">
        <f t="shared" si="5"/>
        <v>15.75</v>
      </c>
      <c r="N84" s="90">
        <v>107</v>
      </c>
      <c r="O84" s="91">
        <v>105</v>
      </c>
      <c r="P84" s="20">
        <f t="shared" si="6"/>
        <v>250.75</v>
      </c>
    </row>
    <row r="85" spans="1:16" x14ac:dyDescent="0.4">
      <c r="A85" s="91"/>
      <c r="B85" s="92"/>
      <c r="C85" s="97" t="s">
        <v>594</v>
      </c>
      <c r="D85" s="102">
        <v>140</v>
      </c>
      <c r="E85" s="19">
        <v>4</v>
      </c>
      <c r="F85" s="19">
        <f t="shared" si="4"/>
        <v>35</v>
      </c>
      <c r="G85" s="90">
        <v>131</v>
      </c>
      <c r="H85" s="90">
        <v>274</v>
      </c>
      <c r="I85" s="90">
        <v>48</v>
      </c>
      <c r="J85" s="94">
        <v>27</v>
      </c>
      <c r="K85" s="90">
        <v>0</v>
      </c>
      <c r="L85" s="19">
        <v>4</v>
      </c>
      <c r="M85" s="19">
        <f t="shared" si="5"/>
        <v>0</v>
      </c>
      <c r="N85" s="90">
        <v>13</v>
      </c>
      <c r="O85" s="91">
        <v>5</v>
      </c>
      <c r="P85" s="20">
        <f t="shared" si="6"/>
        <v>528</v>
      </c>
    </row>
    <row r="86" spans="1:16" x14ac:dyDescent="0.4">
      <c r="A86" s="91"/>
      <c r="B86" s="92"/>
      <c r="C86" s="97" t="s">
        <v>595</v>
      </c>
      <c r="D86" s="102">
        <v>125</v>
      </c>
      <c r="E86" s="19">
        <v>4</v>
      </c>
      <c r="F86" s="19">
        <f t="shared" si="4"/>
        <v>31.25</v>
      </c>
      <c r="G86" s="90">
        <v>411</v>
      </c>
      <c r="H86" s="90">
        <v>113</v>
      </c>
      <c r="I86" s="90">
        <v>160</v>
      </c>
      <c r="J86" s="94">
        <v>12</v>
      </c>
      <c r="K86" s="90">
        <v>16</v>
      </c>
      <c r="L86" s="19">
        <v>4</v>
      </c>
      <c r="M86" s="19">
        <f t="shared" si="5"/>
        <v>4</v>
      </c>
      <c r="N86" s="90">
        <v>12</v>
      </c>
      <c r="O86" s="91">
        <v>4</v>
      </c>
      <c r="P86" s="20">
        <f t="shared" si="6"/>
        <v>743.25</v>
      </c>
    </row>
    <row r="87" spans="1:16" x14ac:dyDescent="0.4">
      <c r="A87" s="91"/>
      <c r="B87" s="92"/>
      <c r="C87" s="97" t="s">
        <v>596</v>
      </c>
      <c r="D87" s="102">
        <v>231</v>
      </c>
      <c r="E87" s="19">
        <v>4</v>
      </c>
      <c r="F87" s="19">
        <f t="shared" si="4"/>
        <v>57.75</v>
      </c>
      <c r="G87" s="90">
        <v>50</v>
      </c>
      <c r="H87" s="90">
        <v>98</v>
      </c>
      <c r="I87" s="90">
        <v>41</v>
      </c>
      <c r="J87" s="94">
        <v>25</v>
      </c>
      <c r="K87" s="90">
        <v>79</v>
      </c>
      <c r="L87" s="19">
        <v>4</v>
      </c>
      <c r="M87" s="19">
        <f t="shared" si="5"/>
        <v>19.75</v>
      </c>
      <c r="N87" s="90">
        <v>4</v>
      </c>
      <c r="O87" s="91">
        <v>7</v>
      </c>
      <c r="P87" s="20">
        <f t="shared" si="6"/>
        <v>295.5</v>
      </c>
    </row>
    <row r="88" spans="1:16" x14ac:dyDescent="0.4">
      <c r="A88" s="91"/>
      <c r="B88" s="92"/>
      <c r="C88" s="97" t="s">
        <v>597</v>
      </c>
      <c r="D88" s="102">
        <v>129</v>
      </c>
      <c r="E88" s="19">
        <v>4</v>
      </c>
      <c r="F88" s="19">
        <f t="shared" si="4"/>
        <v>32.25</v>
      </c>
      <c r="G88" s="90">
        <v>68</v>
      </c>
      <c r="H88" s="90">
        <v>24</v>
      </c>
      <c r="I88" s="90">
        <v>8</v>
      </c>
      <c r="J88" s="94">
        <v>14</v>
      </c>
      <c r="K88" s="90">
        <v>29</v>
      </c>
      <c r="L88" s="19">
        <v>4</v>
      </c>
      <c r="M88" s="19">
        <f t="shared" si="5"/>
        <v>7.25</v>
      </c>
      <c r="N88" s="90">
        <v>3</v>
      </c>
      <c r="O88" s="91">
        <v>8</v>
      </c>
      <c r="P88" s="20">
        <f t="shared" si="6"/>
        <v>156.5</v>
      </c>
    </row>
    <row r="89" spans="1:16" x14ac:dyDescent="0.4">
      <c r="A89" s="90"/>
      <c r="B89" s="90"/>
      <c r="C89" s="90" t="s">
        <v>598</v>
      </c>
      <c r="D89" s="90">
        <v>83</v>
      </c>
      <c r="E89" s="19">
        <v>4</v>
      </c>
      <c r="F89" s="19">
        <f t="shared" si="4"/>
        <v>20.75</v>
      </c>
      <c r="G89" s="90">
        <v>20</v>
      </c>
      <c r="H89" s="90">
        <v>14</v>
      </c>
      <c r="I89" s="90">
        <v>9</v>
      </c>
      <c r="J89" s="90">
        <v>3</v>
      </c>
      <c r="K89" s="90">
        <v>0</v>
      </c>
      <c r="L89" s="19">
        <v>4</v>
      </c>
      <c r="M89" s="19">
        <f t="shared" si="5"/>
        <v>0</v>
      </c>
      <c r="N89" s="90">
        <v>1</v>
      </c>
      <c r="O89" s="90">
        <v>3</v>
      </c>
      <c r="P89" s="20">
        <f t="shared" si="6"/>
        <v>67.75</v>
      </c>
    </row>
    <row r="90" spans="1:16" x14ac:dyDescent="0.4">
      <c r="A90" s="91"/>
      <c r="B90" s="92"/>
      <c r="C90" s="97" t="s">
        <v>599</v>
      </c>
      <c r="D90" s="102">
        <v>81</v>
      </c>
      <c r="E90" s="19">
        <v>4</v>
      </c>
      <c r="F90" s="19">
        <f t="shared" ref="F90:F153" si="8">D90/E90</f>
        <v>20.25</v>
      </c>
      <c r="G90" s="90">
        <v>52</v>
      </c>
      <c r="H90" s="90">
        <v>26</v>
      </c>
      <c r="I90" s="90">
        <v>26</v>
      </c>
      <c r="J90" s="94">
        <v>4</v>
      </c>
      <c r="K90" s="90">
        <v>0</v>
      </c>
      <c r="L90" s="19">
        <v>4</v>
      </c>
      <c r="M90" s="19">
        <f t="shared" ref="M90:M153" si="9">K90/L90</f>
        <v>0</v>
      </c>
      <c r="N90" s="90">
        <v>0</v>
      </c>
      <c r="O90" s="91">
        <v>1</v>
      </c>
      <c r="P90" s="20">
        <f t="shared" ref="P90:P153" si="10">F90+G90+H90+I90+J90+M90+N90</f>
        <v>128.25</v>
      </c>
    </row>
    <row r="91" spans="1:16" x14ac:dyDescent="0.4">
      <c r="A91" s="91"/>
      <c r="B91" s="92"/>
      <c r="C91" s="97" t="s">
        <v>600</v>
      </c>
      <c r="D91" s="102">
        <v>111</v>
      </c>
      <c r="E91" s="19">
        <v>4</v>
      </c>
      <c r="F91" s="19">
        <f t="shared" si="8"/>
        <v>27.75</v>
      </c>
      <c r="G91" s="90">
        <v>62</v>
      </c>
      <c r="H91" s="90">
        <v>15</v>
      </c>
      <c r="I91" s="90">
        <v>44</v>
      </c>
      <c r="J91" s="94">
        <v>5</v>
      </c>
      <c r="K91" s="90">
        <v>6</v>
      </c>
      <c r="L91" s="19">
        <v>4</v>
      </c>
      <c r="M91" s="19">
        <f t="shared" si="9"/>
        <v>1.5</v>
      </c>
      <c r="N91" s="90">
        <v>2</v>
      </c>
      <c r="O91" s="91">
        <v>5</v>
      </c>
      <c r="P91" s="20">
        <f t="shared" si="10"/>
        <v>157.25</v>
      </c>
    </row>
    <row r="92" spans="1:16" x14ac:dyDescent="0.4">
      <c r="A92" s="90"/>
      <c r="B92" s="90"/>
      <c r="C92" s="90" t="s">
        <v>601</v>
      </c>
      <c r="D92" s="90">
        <v>131</v>
      </c>
      <c r="E92" s="19">
        <v>4</v>
      </c>
      <c r="F92" s="19">
        <f t="shared" si="8"/>
        <v>32.75</v>
      </c>
      <c r="G92" s="90">
        <v>61</v>
      </c>
      <c r="H92" s="90">
        <v>43</v>
      </c>
      <c r="I92" s="90">
        <v>17</v>
      </c>
      <c r="J92" s="90">
        <v>2</v>
      </c>
      <c r="K92" s="90">
        <v>0</v>
      </c>
      <c r="L92" s="19">
        <v>4</v>
      </c>
      <c r="M92" s="19">
        <f t="shared" si="9"/>
        <v>0</v>
      </c>
      <c r="N92" s="90">
        <v>0</v>
      </c>
      <c r="O92" s="90">
        <v>5</v>
      </c>
      <c r="P92" s="20">
        <f t="shared" si="10"/>
        <v>155.75</v>
      </c>
    </row>
    <row r="93" spans="1:16" x14ac:dyDescent="0.4">
      <c r="A93" s="91"/>
      <c r="B93" s="92"/>
      <c r="C93" s="84" t="s">
        <v>602</v>
      </c>
      <c r="D93" s="93">
        <v>76</v>
      </c>
      <c r="E93" s="19">
        <v>4</v>
      </c>
      <c r="F93" s="19">
        <f t="shared" si="8"/>
        <v>19</v>
      </c>
      <c r="G93" s="90">
        <v>18</v>
      </c>
      <c r="H93" s="90">
        <v>64</v>
      </c>
      <c r="I93" s="93">
        <v>9</v>
      </c>
      <c r="J93" s="94">
        <v>3</v>
      </c>
      <c r="K93" s="93">
        <v>3</v>
      </c>
      <c r="L93" s="19">
        <v>4</v>
      </c>
      <c r="M93" s="19">
        <f t="shared" si="9"/>
        <v>0.75</v>
      </c>
      <c r="N93" s="90">
        <v>1</v>
      </c>
      <c r="O93" s="91">
        <v>5</v>
      </c>
      <c r="P93" s="20">
        <f t="shared" si="10"/>
        <v>114.75</v>
      </c>
    </row>
    <row r="94" spans="1:16" x14ac:dyDescent="0.4">
      <c r="A94" s="91"/>
      <c r="B94" s="92"/>
      <c r="C94" s="95" t="s">
        <v>603</v>
      </c>
      <c r="D94" s="90">
        <v>88</v>
      </c>
      <c r="E94" s="19">
        <v>4</v>
      </c>
      <c r="F94" s="19">
        <f t="shared" si="8"/>
        <v>22</v>
      </c>
      <c r="G94" s="90">
        <v>88</v>
      </c>
      <c r="H94" s="90">
        <v>110</v>
      </c>
      <c r="I94" s="93">
        <v>10</v>
      </c>
      <c r="J94" s="96">
        <v>5</v>
      </c>
      <c r="K94" s="90">
        <v>2</v>
      </c>
      <c r="L94" s="19">
        <v>4</v>
      </c>
      <c r="M94" s="19">
        <f t="shared" si="9"/>
        <v>0.5</v>
      </c>
      <c r="N94" s="90">
        <v>2</v>
      </c>
      <c r="O94" s="91">
        <v>5</v>
      </c>
      <c r="P94" s="20">
        <f t="shared" si="10"/>
        <v>237.5</v>
      </c>
    </row>
    <row r="95" spans="1:16" x14ac:dyDescent="0.4">
      <c r="A95" s="91"/>
      <c r="B95" s="84"/>
      <c r="C95" s="97" t="s">
        <v>604</v>
      </c>
      <c r="D95" s="98">
        <v>59</v>
      </c>
      <c r="E95" s="19">
        <v>4</v>
      </c>
      <c r="F95" s="19">
        <f t="shared" si="8"/>
        <v>14.75</v>
      </c>
      <c r="G95" s="90">
        <v>17</v>
      </c>
      <c r="H95" s="90">
        <v>14</v>
      </c>
      <c r="I95" s="93">
        <v>0</v>
      </c>
      <c r="J95" s="99">
        <v>0</v>
      </c>
      <c r="K95" s="90">
        <v>16</v>
      </c>
      <c r="L95" s="19">
        <v>4</v>
      </c>
      <c r="M95" s="19">
        <f t="shared" si="9"/>
        <v>4</v>
      </c>
      <c r="N95" s="90">
        <v>1</v>
      </c>
      <c r="O95" s="91">
        <v>0</v>
      </c>
      <c r="P95" s="20">
        <f t="shared" si="10"/>
        <v>50.75</v>
      </c>
    </row>
    <row r="96" spans="1:16" x14ac:dyDescent="0.4">
      <c r="A96" s="91"/>
      <c r="B96" s="92"/>
      <c r="C96" s="85" t="s">
        <v>605</v>
      </c>
      <c r="D96" s="100">
        <v>43</v>
      </c>
      <c r="E96" s="19">
        <v>4</v>
      </c>
      <c r="F96" s="19">
        <f t="shared" si="8"/>
        <v>10.75</v>
      </c>
      <c r="G96" s="101">
        <v>20</v>
      </c>
      <c r="H96" s="93">
        <v>2</v>
      </c>
      <c r="I96" s="93">
        <v>3</v>
      </c>
      <c r="J96" s="99">
        <v>1</v>
      </c>
      <c r="K96" s="90">
        <v>1</v>
      </c>
      <c r="L96" s="19">
        <v>4</v>
      </c>
      <c r="M96" s="19">
        <f t="shared" si="9"/>
        <v>0.25</v>
      </c>
      <c r="N96" s="90">
        <v>0</v>
      </c>
      <c r="O96" s="91">
        <v>0</v>
      </c>
      <c r="P96" s="20">
        <f t="shared" si="10"/>
        <v>37</v>
      </c>
    </row>
    <row r="97" spans="1:16" x14ac:dyDescent="0.4">
      <c r="A97" s="91"/>
      <c r="B97" s="92"/>
      <c r="C97" s="97" t="s">
        <v>606</v>
      </c>
      <c r="D97" s="102">
        <v>43</v>
      </c>
      <c r="E97" s="19">
        <v>4</v>
      </c>
      <c r="F97" s="19">
        <f t="shared" si="8"/>
        <v>10.75</v>
      </c>
      <c r="G97" s="90">
        <v>25</v>
      </c>
      <c r="H97" s="90">
        <v>4</v>
      </c>
      <c r="I97" s="90">
        <v>27</v>
      </c>
      <c r="J97" s="94">
        <v>4</v>
      </c>
      <c r="K97" s="90">
        <v>0</v>
      </c>
      <c r="L97" s="19">
        <v>4</v>
      </c>
      <c r="M97" s="19">
        <f t="shared" si="9"/>
        <v>0</v>
      </c>
      <c r="N97" s="90">
        <v>0</v>
      </c>
      <c r="O97" s="91">
        <v>1</v>
      </c>
      <c r="P97" s="20">
        <f t="shared" si="10"/>
        <v>70.75</v>
      </c>
    </row>
    <row r="98" spans="1:16" x14ac:dyDescent="0.4">
      <c r="A98" s="91"/>
      <c r="B98" s="92"/>
      <c r="C98" s="97" t="s">
        <v>607</v>
      </c>
      <c r="D98" s="102">
        <v>21</v>
      </c>
      <c r="E98" s="19">
        <v>4</v>
      </c>
      <c r="F98" s="19">
        <f t="shared" si="8"/>
        <v>5.25</v>
      </c>
      <c r="G98" s="90">
        <v>4</v>
      </c>
      <c r="H98" s="90">
        <v>106</v>
      </c>
      <c r="I98" s="90">
        <v>10</v>
      </c>
      <c r="J98" s="94">
        <v>3</v>
      </c>
      <c r="K98" s="90">
        <v>0</v>
      </c>
      <c r="L98" s="19">
        <v>4</v>
      </c>
      <c r="M98" s="19">
        <f t="shared" si="9"/>
        <v>0</v>
      </c>
      <c r="N98" s="90">
        <v>1</v>
      </c>
      <c r="O98" s="91">
        <v>0</v>
      </c>
      <c r="P98" s="20">
        <f t="shared" si="10"/>
        <v>129.25</v>
      </c>
    </row>
    <row r="99" spans="1:16" x14ac:dyDescent="0.4">
      <c r="A99" s="91"/>
      <c r="B99" s="92"/>
      <c r="C99" s="97" t="s">
        <v>608</v>
      </c>
      <c r="D99" s="102">
        <v>59</v>
      </c>
      <c r="E99" s="19">
        <v>4</v>
      </c>
      <c r="F99" s="19">
        <f t="shared" si="8"/>
        <v>14.75</v>
      </c>
      <c r="G99" s="90">
        <v>0</v>
      </c>
      <c r="H99" s="90">
        <v>101</v>
      </c>
      <c r="I99" s="90">
        <v>31</v>
      </c>
      <c r="J99" s="94">
        <v>7</v>
      </c>
      <c r="K99" s="90">
        <v>0</v>
      </c>
      <c r="L99" s="19">
        <v>4</v>
      </c>
      <c r="M99" s="19">
        <f t="shared" si="9"/>
        <v>0</v>
      </c>
      <c r="N99" s="90">
        <v>0</v>
      </c>
      <c r="O99" s="91">
        <v>2</v>
      </c>
      <c r="P99" s="20">
        <f t="shared" si="10"/>
        <v>153.75</v>
      </c>
    </row>
    <row r="100" spans="1:16" x14ac:dyDescent="0.4">
      <c r="A100" s="91"/>
      <c r="B100" s="92"/>
      <c r="C100" s="97" t="s">
        <v>609</v>
      </c>
      <c r="D100" s="102">
        <v>100</v>
      </c>
      <c r="E100" s="19">
        <v>4</v>
      </c>
      <c r="F100" s="19">
        <f t="shared" si="8"/>
        <v>25</v>
      </c>
      <c r="G100" s="90">
        <v>38</v>
      </c>
      <c r="H100" s="90">
        <v>12</v>
      </c>
      <c r="I100" s="90">
        <v>7</v>
      </c>
      <c r="J100" s="94">
        <v>2</v>
      </c>
      <c r="K100" s="90">
        <v>12</v>
      </c>
      <c r="L100" s="19">
        <v>4</v>
      </c>
      <c r="M100" s="19">
        <f t="shared" si="9"/>
        <v>3</v>
      </c>
      <c r="N100" s="90">
        <v>0</v>
      </c>
      <c r="O100" s="91">
        <v>0</v>
      </c>
      <c r="P100" s="20">
        <f t="shared" si="10"/>
        <v>87</v>
      </c>
    </row>
    <row r="101" spans="1:16" x14ac:dyDescent="0.4">
      <c r="A101" s="91"/>
      <c r="B101" s="92"/>
      <c r="C101" s="97" t="s">
        <v>610</v>
      </c>
      <c r="D101" s="102">
        <v>54</v>
      </c>
      <c r="E101" s="19">
        <v>4</v>
      </c>
      <c r="F101" s="19">
        <f t="shared" si="8"/>
        <v>13.5</v>
      </c>
      <c r="G101" s="90">
        <v>9</v>
      </c>
      <c r="H101" s="90">
        <v>4</v>
      </c>
      <c r="I101" s="90">
        <v>22</v>
      </c>
      <c r="J101" s="94">
        <v>5</v>
      </c>
      <c r="K101" s="90">
        <v>0</v>
      </c>
      <c r="L101" s="19">
        <v>4</v>
      </c>
      <c r="M101" s="19">
        <f t="shared" si="9"/>
        <v>0</v>
      </c>
      <c r="N101" s="90">
        <v>0</v>
      </c>
      <c r="O101" s="91">
        <v>2</v>
      </c>
      <c r="P101" s="20">
        <f t="shared" si="10"/>
        <v>53.5</v>
      </c>
    </row>
    <row r="102" spans="1:16" x14ac:dyDescent="0.4">
      <c r="A102" s="91"/>
      <c r="B102" s="92"/>
      <c r="C102" s="97" t="s">
        <v>611</v>
      </c>
      <c r="D102" s="102">
        <v>43</v>
      </c>
      <c r="E102" s="19">
        <v>4</v>
      </c>
      <c r="F102" s="19">
        <f t="shared" si="8"/>
        <v>10.75</v>
      </c>
      <c r="G102" s="90">
        <v>3</v>
      </c>
      <c r="H102" s="90">
        <v>23</v>
      </c>
      <c r="I102" s="90">
        <v>8</v>
      </c>
      <c r="J102" s="94">
        <v>4</v>
      </c>
      <c r="K102" s="90">
        <v>3</v>
      </c>
      <c r="L102" s="19">
        <v>4</v>
      </c>
      <c r="M102" s="19">
        <f t="shared" si="9"/>
        <v>0.75</v>
      </c>
      <c r="N102" s="90">
        <v>2</v>
      </c>
      <c r="O102" s="91">
        <v>1</v>
      </c>
      <c r="P102" s="20">
        <f t="shared" si="10"/>
        <v>51.5</v>
      </c>
    </row>
    <row r="103" spans="1:16" x14ac:dyDescent="0.4">
      <c r="A103" s="91"/>
      <c r="B103" s="92"/>
      <c r="C103" s="97" t="s">
        <v>612</v>
      </c>
      <c r="D103" s="102">
        <v>70</v>
      </c>
      <c r="E103" s="19">
        <v>4</v>
      </c>
      <c r="F103" s="19">
        <f t="shared" si="8"/>
        <v>17.5</v>
      </c>
      <c r="G103" s="90">
        <v>36</v>
      </c>
      <c r="H103" s="90">
        <v>16</v>
      </c>
      <c r="I103" s="90">
        <v>0</v>
      </c>
      <c r="J103" s="94">
        <v>0</v>
      </c>
      <c r="K103" s="90">
        <v>8</v>
      </c>
      <c r="L103" s="19">
        <v>4</v>
      </c>
      <c r="M103" s="19">
        <f t="shared" si="9"/>
        <v>2</v>
      </c>
      <c r="N103" s="90">
        <v>1</v>
      </c>
      <c r="O103" s="91">
        <v>0</v>
      </c>
      <c r="P103" s="20">
        <f t="shared" si="10"/>
        <v>72.5</v>
      </c>
    </row>
    <row r="104" spans="1:16" x14ac:dyDescent="0.4">
      <c r="A104" s="91"/>
      <c r="B104" s="92"/>
      <c r="C104" s="97" t="s">
        <v>613</v>
      </c>
      <c r="D104" s="102">
        <v>17</v>
      </c>
      <c r="E104" s="19">
        <v>4</v>
      </c>
      <c r="F104" s="19">
        <f t="shared" si="8"/>
        <v>4.25</v>
      </c>
      <c r="G104" s="90">
        <v>49</v>
      </c>
      <c r="H104" s="90">
        <v>59</v>
      </c>
      <c r="I104" s="90">
        <v>8</v>
      </c>
      <c r="J104" s="94">
        <v>2</v>
      </c>
      <c r="K104" s="90">
        <v>0</v>
      </c>
      <c r="L104" s="19">
        <v>4</v>
      </c>
      <c r="M104" s="19">
        <f t="shared" si="9"/>
        <v>0</v>
      </c>
      <c r="N104" s="90">
        <v>1</v>
      </c>
      <c r="O104" s="91">
        <v>2</v>
      </c>
      <c r="P104" s="20">
        <f t="shared" si="10"/>
        <v>123.25</v>
      </c>
    </row>
    <row r="105" spans="1:16" x14ac:dyDescent="0.4">
      <c r="A105" s="103"/>
      <c r="B105" s="95"/>
      <c r="C105" s="97" t="s">
        <v>614</v>
      </c>
      <c r="D105" s="104">
        <v>49</v>
      </c>
      <c r="E105" s="19">
        <v>4</v>
      </c>
      <c r="F105" s="19">
        <f t="shared" si="8"/>
        <v>12.25</v>
      </c>
      <c r="G105" s="93">
        <v>33</v>
      </c>
      <c r="H105" s="93">
        <v>27</v>
      </c>
      <c r="I105" s="93">
        <v>1</v>
      </c>
      <c r="J105" s="99">
        <v>1</v>
      </c>
      <c r="K105" s="93">
        <v>0</v>
      </c>
      <c r="L105" s="19">
        <v>4</v>
      </c>
      <c r="M105" s="19">
        <f t="shared" si="9"/>
        <v>0</v>
      </c>
      <c r="N105" s="93">
        <v>0</v>
      </c>
      <c r="O105" s="103">
        <v>0</v>
      </c>
      <c r="P105" s="20">
        <f t="shared" si="10"/>
        <v>74.25</v>
      </c>
    </row>
    <row r="106" spans="1:16" x14ac:dyDescent="0.4">
      <c r="A106" s="61" t="s">
        <v>21</v>
      </c>
      <c r="B106" s="61"/>
      <c r="C106" s="61"/>
      <c r="D106" s="105">
        <f>SUM(D55:D105)</f>
        <v>10954</v>
      </c>
      <c r="E106" s="19">
        <v>4</v>
      </c>
      <c r="F106" s="19">
        <f t="shared" si="8"/>
        <v>2738.5</v>
      </c>
      <c r="G106" s="105">
        <f t="shared" ref="G106:O106" si="11">SUM(G55:G105)</f>
        <v>6983</v>
      </c>
      <c r="H106" s="105">
        <f t="shared" si="11"/>
        <v>4355</v>
      </c>
      <c r="I106" s="105">
        <f t="shared" si="11"/>
        <v>5003</v>
      </c>
      <c r="J106" s="105">
        <f t="shared" si="11"/>
        <v>1509</v>
      </c>
      <c r="K106" s="106">
        <f t="shared" si="11"/>
        <v>1576</v>
      </c>
      <c r="L106" s="19">
        <v>4</v>
      </c>
      <c r="M106" s="19">
        <f t="shared" si="9"/>
        <v>394</v>
      </c>
      <c r="N106" s="106">
        <f t="shared" si="11"/>
        <v>1030</v>
      </c>
      <c r="O106" s="106">
        <f t="shared" si="11"/>
        <v>589</v>
      </c>
      <c r="P106" s="20">
        <f t="shared" si="10"/>
        <v>22012.5</v>
      </c>
    </row>
    <row r="107" spans="1:16" x14ac:dyDescent="0.4">
      <c r="A107" s="91">
        <v>3</v>
      </c>
      <c r="B107" s="92" t="s">
        <v>615</v>
      </c>
      <c r="C107" s="110" t="s">
        <v>616</v>
      </c>
      <c r="D107" s="108">
        <v>957</v>
      </c>
      <c r="E107" s="19">
        <v>4</v>
      </c>
      <c r="F107" s="19">
        <f t="shared" si="8"/>
        <v>239.25</v>
      </c>
      <c r="G107" s="98">
        <v>130</v>
      </c>
      <c r="H107" s="98">
        <v>756</v>
      </c>
      <c r="I107" s="98">
        <v>217</v>
      </c>
      <c r="J107" s="109">
        <v>203</v>
      </c>
      <c r="K107" s="98">
        <v>115</v>
      </c>
      <c r="L107" s="19">
        <v>4</v>
      </c>
      <c r="M107" s="19">
        <f t="shared" si="9"/>
        <v>28.75</v>
      </c>
      <c r="N107" s="98">
        <v>296</v>
      </c>
      <c r="O107" s="91">
        <v>20</v>
      </c>
      <c r="P107" s="20">
        <f t="shared" si="10"/>
        <v>1870</v>
      </c>
    </row>
    <row r="108" spans="1:16" x14ac:dyDescent="0.4">
      <c r="A108" s="91"/>
      <c r="B108" s="92"/>
      <c r="C108" s="97" t="s">
        <v>617</v>
      </c>
      <c r="D108" s="102">
        <v>178</v>
      </c>
      <c r="E108" s="19">
        <v>4</v>
      </c>
      <c r="F108" s="19">
        <f t="shared" si="8"/>
        <v>44.5</v>
      </c>
      <c r="G108" s="90">
        <v>60</v>
      </c>
      <c r="H108" s="90">
        <v>137</v>
      </c>
      <c r="I108" s="90">
        <v>44</v>
      </c>
      <c r="J108" s="94">
        <v>44</v>
      </c>
      <c r="K108" s="90">
        <v>47</v>
      </c>
      <c r="L108" s="19">
        <v>4</v>
      </c>
      <c r="M108" s="19">
        <f t="shared" si="9"/>
        <v>11.75</v>
      </c>
      <c r="N108" s="90">
        <v>8</v>
      </c>
      <c r="O108" s="91">
        <v>78</v>
      </c>
      <c r="P108" s="20">
        <f t="shared" si="10"/>
        <v>349.25</v>
      </c>
    </row>
    <row r="109" spans="1:16" x14ac:dyDescent="0.4">
      <c r="A109" s="91"/>
      <c r="B109" s="92"/>
      <c r="C109" s="84" t="s">
        <v>618</v>
      </c>
      <c r="D109" s="93">
        <v>312</v>
      </c>
      <c r="E109" s="19">
        <v>4</v>
      </c>
      <c r="F109" s="19">
        <f t="shared" si="8"/>
        <v>78</v>
      </c>
      <c r="G109" s="90">
        <v>9</v>
      </c>
      <c r="H109" s="90">
        <v>87</v>
      </c>
      <c r="I109" s="93">
        <v>13</v>
      </c>
      <c r="J109" s="94">
        <v>5</v>
      </c>
      <c r="K109" s="93">
        <v>0</v>
      </c>
      <c r="L109" s="19">
        <v>4</v>
      </c>
      <c r="M109" s="19">
        <f t="shared" si="9"/>
        <v>0</v>
      </c>
      <c r="N109" s="90">
        <v>0</v>
      </c>
      <c r="O109" s="91">
        <v>75</v>
      </c>
      <c r="P109" s="20">
        <f t="shared" si="10"/>
        <v>192</v>
      </c>
    </row>
    <row r="110" spans="1:16" x14ac:dyDescent="0.4">
      <c r="A110" s="91"/>
      <c r="B110" s="92"/>
      <c r="C110" s="95" t="s">
        <v>619</v>
      </c>
      <c r="D110" s="90">
        <v>106</v>
      </c>
      <c r="E110" s="19">
        <v>4</v>
      </c>
      <c r="F110" s="19">
        <f t="shared" si="8"/>
        <v>26.5</v>
      </c>
      <c r="G110" s="90">
        <v>70</v>
      </c>
      <c r="H110" s="90">
        <v>49</v>
      </c>
      <c r="I110" s="93">
        <v>35</v>
      </c>
      <c r="J110" s="96">
        <v>30</v>
      </c>
      <c r="K110" s="90">
        <v>17</v>
      </c>
      <c r="L110" s="19">
        <v>4</v>
      </c>
      <c r="M110" s="19">
        <f t="shared" si="9"/>
        <v>4.25</v>
      </c>
      <c r="N110" s="90">
        <v>25</v>
      </c>
      <c r="O110" s="91">
        <v>25</v>
      </c>
      <c r="P110" s="20">
        <f t="shared" si="10"/>
        <v>239.75</v>
      </c>
    </row>
    <row r="111" spans="1:16" x14ac:dyDescent="0.4">
      <c r="A111" s="91"/>
      <c r="B111" s="84"/>
      <c r="C111" s="97" t="s">
        <v>620</v>
      </c>
      <c r="D111" s="98">
        <v>283</v>
      </c>
      <c r="E111" s="19">
        <v>4</v>
      </c>
      <c r="F111" s="19">
        <f t="shared" si="8"/>
        <v>70.75</v>
      </c>
      <c r="G111" s="90">
        <v>124</v>
      </c>
      <c r="H111" s="90">
        <v>233</v>
      </c>
      <c r="I111" s="93">
        <v>2</v>
      </c>
      <c r="J111" s="99">
        <v>2</v>
      </c>
      <c r="K111" s="90">
        <v>8</v>
      </c>
      <c r="L111" s="19">
        <v>4</v>
      </c>
      <c r="M111" s="19">
        <f t="shared" si="9"/>
        <v>2</v>
      </c>
      <c r="N111" s="90">
        <v>3</v>
      </c>
      <c r="O111" s="91">
        <v>77</v>
      </c>
      <c r="P111" s="20">
        <f t="shared" si="10"/>
        <v>436.75</v>
      </c>
    </row>
    <row r="112" spans="1:16" x14ac:dyDescent="0.4">
      <c r="A112" s="91"/>
      <c r="B112" s="92"/>
      <c r="C112" s="85" t="s">
        <v>621</v>
      </c>
      <c r="D112" s="100">
        <v>475</v>
      </c>
      <c r="E112" s="19">
        <v>4</v>
      </c>
      <c r="F112" s="19">
        <f t="shared" si="8"/>
        <v>118.75</v>
      </c>
      <c r="G112" s="101">
        <v>136</v>
      </c>
      <c r="H112" s="93">
        <v>21</v>
      </c>
      <c r="I112" s="93">
        <v>5</v>
      </c>
      <c r="J112" s="99">
        <v>95</v>
      </c>
      <c r="K112" s="90">
        <v>24</v>
      </c>
      <c r="L112" s="19">
        <v>4</v>
      </c>
      <c r="M112" s="19">
        <f t="shared" si="9"/>
        <v>6</v>
      </c>
      <c r="N112" s="90">
        <v>30</v>
      </c>
      <c r="O112" s="91">
        <v>14</v>
      </c>
      <c r="P112" s="20">
        <f t="shared" si="10"/>
        <v>411.75</v>
      </c>
    </row>
    <row r="113" spans="1:16" x14ac:dyDescent="0.4">
      <c r="A113" s="91"/>
      <c r="B113" s="92"/>
      <c r="C113" s="97" t="s">
        <v>622</v>
      </c>
      <c r="D113" s="102">
        <v>120</v>
      </c>
      <c r="E113" s="19">
        <v>4</v>
      </c>
      <c r="F113" s="19">
        <f t="shared" si="8"/>
        <v>30</v>
      </c>
      <c r="G113" s="90">
        <v>6</v>
      </c>
      <c r="H113" s="90">
        <v>65</v>
      </c>
      <c r="I113" s="90">
        <v>25</v>
      </c>
      <c r="J113" s="94">
        <v>6</v>
      </c>
      <c r="K113" s="90">
        <v>21</v>
      </c>
      <c r="L113" s="19">
        <v>4</v>
      </c>
      <c r="M113" s="19">
        <f t="shared" si="9"/>
        <v>5.25</v>
      </c>
      <c r="N113" s="90">
        <v>0</v>
      </c>
      <c r="O113" s="91">
        <v>16</v>
      </c>
      <c r="P113" s="20">
        <f t="shared" si="10"/>
        <v>137.25</v>
      </c>
    </row>
    <row r="114" spans="1:16" x14ac:dyDescent="0.4">
      <c r="A114" s="91"/>
      <c r="B114" s="92"/>
      <c r="C114" s="97" t="s">
        <v>623</v>
      </c>
      <c r="D114" s="102">
        <v>294</v>
      </c>
      <c r="E114" s="19">
        <v>4</v>
      </c>
      <c r="F114" s="19">
        <f t="shared" si="8"/>
        <v>73.5</v>
      </c>
      <c r="G114" s="90">
        <v>294</v>
      </c>
      <c r="H114" s="90">
        <v>128</v>
      </c>
      <c r="I114" s="90">
        <v>43</v>
      </c>
      <c r="J114" s="94">
        <v>5</v>
      </c>
      <c r="K114" s="90">
        <v>50</v>
      </c>
      <c r="L114" s="19">
        <v>4</v>
      </c>
      <c r="M114" s="19">
        <f t="shared" si="9"/>
        <v>12.5</v>
      </c>
      <c r="N114" s="90">
        <v>13</v>
      </c>
      <c r="O114" s="91">
        <v>215</v>
      </c>
      <c r="P114" s="20">
        <f t="shared" si="10"/>
        <v>569</v>
      </c>
    </row>
    <row r="115" spans="1:16" x14ac:dyDescent="0.4">
      <c r="A115" s="91"/>
      <c r="B115" s="92"/>
      <c r="C115" s="97" t="s">
        <v>624</v>
      </c>
      <c r="D115" s="102">
        <v>392</v>
      </c>
      <c r="E115" s="19">
        <v>4</v>
      </c>
      <c r="F115" s="19">
        <f t="shared" si="8"/>
        <v>98</v>
      </c>
      <c r="G115" s="90">
        <v>202</v>
      </c>
      <c r="H115" s="90">
        <v>153</v>
      </c>
      <c r="I115" s="90">
        <v>27</v>
      </c>
      <c r="J115" s="94">
        <v>22</v>
      </c>
      <c r="K115" s="90">
        <v>0</v>
      </c>
      <c r="L115" s="19">
        <v>4</v>
      </c>
      <c r="M115" s="19">
        <f t="shared" si="9"/>
        <v>0</v>
      </c>
      <c r="N115" s="90">
        <v>0</v>
      </c>
      <c r="O115" s="91">
        <v>23</v>
      </c>
      <c r="P115" s="20">
        <f t="shared" si="10"/>
        <v>502</v>
      </c>
    </row>
    <row r="116" spans="1:16" x14ac:dyDescent="0.4">
      <c r="A116" s="91"/>
      <c r="B116" s="92"/>
      <c r="C116" s="97" t="s">
        <v>625</v>
      </c>
      <c r="D116" s="102">
        <v>152</v>
      </c>
      <c r="E116" s="19">
        <v>4</v>
      </c>
      <c r="F116" s="19">
        <f t="shared" si="8"/>
        <v>38</v>
      </c>
      <c r="G116" s="90">
        <v>79</v>
      </c>
      <c r="H116" s="90">
        <v>26</v>
      </c>
      <c r="I116" s="90">
        <v>165</v>
      </c>
      <c r="J116" s="94">
        <v>47</v>
      </c>
      <c r="K116" s="90">
        <v>23</v>
      </c>
      <c r="L116" s="19">
        <v>4</v>
      </c>
      <c r="M116" s="19">
        <f t="shared" si="9"/>
        <v>5.75</v>
      </c>
      <c r="N116" s="90">
        <v>21</v>
      </c>
      <c r="O116" s="91">
        <v>21</v>
      </c>
      <c r="P116" s="20">
        <f t="shared" si="10"/>
        <v>381.75</v>
      </c>
    </row>
    <row r="117" spans="1:16" x14ac:dyDescent="0.4">
      <c r="A117" s="91"/>
      <c r="B117" s="92"/>
      <c r="C117" s="97" t="s">
        <v>626</v>
      </c>
      <c r="D117" s="102">
        <v>123</v>
      </c>
      <c r="E117" s="19">
        <v>4</v>
      </c>
      <c r="F117" s="19">
        <f t="shared" si="8"/>
        <v>30.75</v>
      </c>
      <c r="G117" s="90">
        <v>123</v>
      </c>
      <c r="H117" s="90">
        <v>79</v>
      </c>
      <c r="I117" s="90">
        <v>23</v>
      </c>
      <c r="J117" s="94">
        <v>38</v>
      </c>
      <c r="K117" s="90">
        <v>0</v>
      </c>
      <c r="L117" s="19">
        <v>4</v>
      </c>
      <c r="M117" s="19">
        <f t="shared" si="9"/>
        <v>0</v>
      </c>
      <c r="N117" s="90">
        <v>0</v>
      </c>
      <c r="O117" s="91">
        <v>11</v>
      </c>
      <c r="P117" s="20">
        <f t="shared" si="10"/>
        <v>293.75</v>
      </c>
    </row>
    <row r="118" spans="1:16" x14ac:dyDescent="0.4">
      <c r="A118" s="91"/>
      <c r="B118" s="92"/>
      <c r="C118" s="97" t="s">
        <v>627</v>
      </c>
      <c r="D118" s="102">
        <v>53</v>
      </c>
      <c r="E118" s="19">
        <v>4</v>
      </c>
      <c r="F118" s="19">
        <f t="shared" si="8"/>
        <v>13.25</v>
      </c>
      <c r="G118" s="90">
        <v>53</v>
      </c>
      <c r="H118" s="90">
        <v>65</v>
      </c>
      <c r="I118" s="90">
        <v>24</v>
      </c>
      <c r="J118" s="94">
        <v>12</v>
      </c>
      <c r="K118" s="90">
        <v>0</v>
      </c>
      <c r="L118" s="19">
        <v>4</v>
      </c>
      <c r="M118" s="19">
        <f t="shared" si="9"/>
        <v>0</v>
      </c>
      <c r="N118" s="90">
        <v>0</v>
      </c>
      <c r="O118" s="91">
        <v>3</v>
      </c>
      <c r="P118" s="20">
        <f t="shared" si="10"/>
        <v>167.25</v>
      </c>
    </row>
    <row r="119" spans="1:16" x14ac:dyDescent="0.4">
      <c r="A119" s="91"/>
      <c r="B119" s="92"/>
      <c r="C119" s="97" t="s">
        <v>628</v>
      </c>
      <c r="D119" s="102">
        <v>91</v>
      </c>
      <c r="E119" s="19">
        <v>4</v>
      </c>
      <c r="F119" s="19">
        <f t="shared" si="8"/>
        <v>22.75</v>
      </c>
      <c r="G119" s="90">
        <v>91</v>
      </c>
      <c r="H119" s="90">
        <v>13</v>
      </c>
      <c r="I119" s="90">
        <v>19</v>
      </c>
      <c r="J119" s="94">
        <v>11</v>
      </c>
      <c r="K119" s="90">
        <v>0</v>
      </c>
      <c r="L119" s="19">
        <v>4</v>
      </c>
      <c r="M119" s="19">
        <f t="shared" si="9"/>
        <v>0</v>
      </c>
      <c r="N119" s="90">
        <v>0</v>
      </c>
      <c r="O119" s="91">
        <v>5</v>
      </c>
      <c r="P119" s="20">
        <f t="shared" si="10"/>
        <v>156.75</v>
      </c>
    </row>
    <row r="120" spans="1:16" x14ac:dyDescent="0.4">
      <c r="A120" s="91"/>
      <c r="B120" s="92"/>
      <c r="C120" s="97" t="s">
        <v>629</v>
      </c>
      <c r="D120" s="102">
        <v>113</v>
      </c>
      <c r="E120" s="19">
        <v>4</v>
      </c>
      <c r="F120" s="19">
        <f t="shared" si="8"/>
        <v>28.25</v>
      </c>
      <c r="G120" s="90">
        <v>18</v>
      </c>
      <c r="H120" s="90">
        <v>74</v>
      </c>
      <c r="I120" s="90">
        <v>59</v>
      </c>
      <c r="J120" s="94">
        <v>45</v>
      </c>
      <c r="K120" s="90">
        <v>45</v>
      </c>
      <c r="L120" s="19">
        <v>4</v>
      </c>
      <c r="M120" s="19">
        <f t="shared" si="9"/>
        <v>11.25</v>
      </c>
      <c r="N120" s="90">
        <v>6</v>
      </c>
      <c r="O120" s="91">
        <v>1</v>
      </c>
      <c r="P120" s="20">
        <f t="shared" si="10"/>
        <v>241.5</v>
      </c>
    </row>
    <row r="121" spans="1:16" x14ac:dyDescent="0.4">
      <c r="A121" s="91"/>
      <c r="B121" s="92"/>
      <c r="C121" s="97" t="s">
        <v>630</v>
      </c>
      <c r="D121" s="102">
        <v>13</v>
      </c>
      <c r="E121" s="19">
        <v>4</v>
      </c>
      <c r="F121" s="19">
        <f t="shared" si="8"/>
        <v>3.25</v>
      </c>
      <c r="G121" s="90">
        <v>13</v>
      </c>
      <c r="H121" s="90">
        <v>13</v>
      </c>
      <c r="I121" s="90">
        <v>19</v>
      </c>
      <c r="J121" s="94">
        <v>12</v>
      </c>
      <c r="K121" s="90">
        <v>0</v>
      </c>
      <c r="L121" s="19">
        <v>4</v>
      </c>
      <c r="M121" s="19">
        <f t="shared" si="9"/>
        <v>0</v>
      </c>
      <c r="N121" s="90">
        <v>4</v>
      </c>
      <c r="O121" s="91">
        <v>2</v>
      </c>
      <c r="P121" s="20">
        <f t="shared" si="10"/>
        <v>64.25</v>
      </c>
    </row>
    <row r="122" spans="1:16" x14ac:dyDescent="0.4">
      <c r="A122" s="91"/>
      <c r="B122" s="92"/>
      <c r="C122" s="85" t="s">
        <v>631</v>
      </c>
      <c r="D122" s="102">
        <v>91</v>
      </c>
      <c r="E122" s="19">
        <v>4</v>
      </c>
      <c r="F122" s="19">
        <f t="shared" si="8"/>
        <v>22.75</v>
      </c>
      <c r="G122" s="90">
        <v>9</v>
      </c>
      <c r="H122" s="90">
        <v>47</v>
      </c>
      <c r="I122" s="90">
        <v>7</v>
      </c>
      <c r="J122" s="94">
        <v>4</v>
      </c>
      <c r="K122" s="90">
        <v>38</v>
      </c>
      <c r="L122" s="19">
        <v>4</v>
      </c>
      <c r="M122" s="19">
        <f t="shared" si="9"/>
        <v>9.5</v>
      </c>
      <c r="N122" s="90">
        <v>53</v>
      </c>
      <c r="O122" s="91">
        <v>15</v>
      </c>
      <c r="P122" s="20">
        <f t="shared" si="10"/>
        <v>152.25</v>
      </c>
    </row>
    <row r="123" spans="1:16" x14ac:dyDescent="0.4">
      <c r="A123" s="91"/>
      <c r="B123" s="92"/>
      <c r="C123" s="97" t="s">
        <v>632</v>
      </c>
      <c r="D123" s="102">
        <v>130</v>
      </c>
      <c r="E123" s="19">
        <v>4</v>
      </c>
      <c r="F123" s="19">
        <f t="shared" si="8"/>
        <v>32.5</v>
      </c>
      <c r="G123" s="90">
        <v>66</v>
      </c>
      <c r="H123" s="90">
        <v>232</v>
      </c>
      <c r="I123" s="90">
        <v>88</v>
      </c>
      <c r="J123" s="94">
        <v>19</v>
      </c>
      <c r="K123" s="90">
        <v>0</v>
      </c>
      <c r="L123" s="19">
        <v>4</v>
      </c>
      <c r="M123" s="19">
        <f t="shared" si="9"/>
        <v>0</v>
      </c>
      <c r="N123" s="90">
        <v>0</v>
      </c>
      <c r="O123" s="91">
        <v>8</v>
      </c>
      <c r="P123" s="20">
        <f t="shared" si="10"/>
        <v>437.5</v>
      </c>
    </row>
    <row r="124" spans="1:16" x14ac:dyDescent="0.4">
      <c r="A124" s="91"/>
      <c r="B124" s="92"/>
      <c r="C124" s="97" t="s">
        <v>633</v>
      </c>
      <c r="D124" s="102">
        <v>140</v>
      </c>
      <c r="E124" s="19">
        <v>4</v>
      </c>
      <c r="F124" s="19">
        <f t="shared" si="8"/>
        <v>35</v>
      </c>
      <c r="G124" s="90">
        <v>31</v>
      </c>
      <c r="H124" s="90">
        <v>27</v>
      </c>
      <c r="I124" s="90">
        <v>37</v>
      </c>
      <c r="J124" s="94">
        <v>13</v>
      </c>
      <c r="K124" s="90">
        <v>4</v>
      </c>
      <c r="L124" s="19">
        <v>4</v>
      </c>
      <c r="M124" s="19">
        <f t="shared" si="9"/>
        <v>1</v>
      </c>
      <c r="N124" s="90">
        <v>10</v>
      </c>
      <c r="O124" s="91">
        <v>3</v>
      </c>
      <c r="P124" s="20">
        <f t="shared" si="10"/>
        <v>154</v>
      </c>
    </row>
    <row r="125" spans="1:16" x14ac:dyDescent="0.4">
      <c r="A125" s="91"/>
      <c r="B125" s="92"/>
      <c r="C125" s="95" t="s">
        <v>634</v>
      </c>
      <c r="D125" s="90">
        <v>152</v>
      </c>
      <c r="E125" s="19">
        <v>4</v>
      </c>
      <c r="F125" s="19">
        <f t="shared" si="8"/>
        <v>38</v>
      </c>
      <c r="G125" s="90">
        <v>24</v>
      </c>
      <c r="H125" s="90">
        <v>30</v>
      </c>
      <c r="I125" s="93">
        <v>11</v>
      </c>
      <c r="J125" s="96">
        <v>2</v>
      </c>
      <c r="K125" s="90">
        <v>3</v>
      </c>
      <c r="L125" s="19">
        <v>4</v>
      </c>
      <c r="M125" s="19">
        <f t="shared" si="9"/>
        <v>0.75</v>
      </c>
      <c r="N125" s="90">
        <v>3</v>
      </c>
      <c r="O125" s="91">
        <v>0</v>
      </c>
      <c r="P125" s="20">
        <f t="shared" si="10"/>
        <v>108.75</v>
      </c>
    </row>
    <row r="126" spans="1:16" x14ac:dyDescent="0.4">
      <c r="A126" s="91"/>
      <c r="B126" s="84"/>
      <c r="C126" s="97" t="s">
        <v>596</v>
      </c>
      <c r="D126" s="98">
        <v>85</v>
      </c>
      <c r="E126" s="19">
        <v>4</v>
      </c>
      <c r="F126" s="19">
        <f t="shared" si="8"/>
        <v>21.25</v>
      </c>
      <c r="G126" s="90">
        <v>51</v>
      </c>
      <c r="H126" s="90">
        <v>22</v>
      </c>
      <c r="I126" s="93">
        <v>9</v>
      </c>
      <c r="J126" s="99">
        <v>7</v>
      </c>
      <c r="K126" s="90">
        <v>0</v>
      </c>
      <c r="L126" s="19">
        <v>4</v>
      </c>
      <c r="M126" s="19">
        <f t="shared" si="9"/>
        <v>0</v>
      </c>
      <c r="N126" s="90">
        <v>11</v>
      </c>
      <c r="O126" s="91">
        <v>0</v>
      </c>
      <c r="P126" s="20">
        <f t="shared" si="10"/>
        <v>121.25</v>
      </c>
    </row>
    <row r="127" spans="1:16" x14ac:dyDescent="0.4">
      <c r="A127" s="91"/>
      <c r="B127" s="92"/>
      <c r="C127" s="85" t="s">
        <v>635</v>
      </c>
      <c r="D127" s="100">
        <v>78</v>
      </c>
      <c r="E127" s="19">
        <v>4</v>
      </c>
      <c r="F127" s="19">
        <f t="shared" si="8"/>
        <v>19.5</v>
      </c>
      <c r="G127" s="101">
        <v>173</v>
      </c>
      <c r="H127" s="93">
        <v>70</v>
      </c>
      <c r="I127" s="93">
        <v>22</v>
      </c>
      <c r="J127" s="99">
        <v>3</v>
      </c>
      <c r="K127" s="90">
        <v>0</v>
      </c>
      <c r="L127" s="19">
        <v>4</v>
      </c>
      <c r="M127" s="19">
        <f t="shared" si="9"/>
        <v>0</v>
      </c>
      <c r="N127" s="90">
        <v>22</v>
      </c>
      <c r="O127" s="91">
        <v>8</v>
      </c>
      <c r="P127" s="20">
        <f t="shared" si="10"/>
        <v>309.5</v>
      </c>
    </row>
    <row r="128" spans="1:16" x14ac:dyDescent="0.4">
      <c r="A128" s="91"/>
      <c r="B128" s="92"/>
      <c r="C128" s="97" t="s">
        <v>636</v>
      </c>
      <c r="D128" s="102">
        <v>82</v>
      </c>
      <c r="E128" s="19">
        <v>4</v>
      </c>
      <c r="F128" s="19">
        <f t="shared" si="8"/>
        <v>20.5</v>
      </c>
      <c r="G128" s="90">
        <v>22</v>
      </c>
      <c r="H128" s="90">
        <v>2</v>
      </c>
      <c r="I128" s="90">
        <v>56</v>
      </c>
      <c r="J128" s="94">
        <v>7</v>
      </c>
      <c r="K128" s="90">
        <v>7</v>
      </c>
      <c r="L128" s="19">
        <v>4</v>
      </c>
      <c r="M128" s="19">
        <f t="shared" si="9"/>
        <v>1.75</v>
      </c>
      <c r="N128" s="90">
        <v>0</v>
      </c>
      <c r="O128" s="91">
        <v>7</v>
      </c>
      <c r="P128" s="20">
        <f t="shared" si="10"/>
        <v>109.25</v>
      </c>
    </row>
    <row r="129" spans="1:16" x14ac:dyDescent="0.4">
      <c r="A129" s="91"/>
      <c r="B129" s="92"/>
      <c r="C129" s="97" t="s">
        <v>637</v>
      </c>
      <c r="D129" s="102">
        <v>100</v>
      </c>
      <c r="E129" s="19">
        <v>4</v>
      </c>
      <c r="F129" s="19">
        <f t="shared" si="8"/>
        <v>25</v>
      </c>
      <c r="G129" s="90">
        <v>4</v>
      </c>
      <c r="H129" s="90">
        <v>70</v>
      </c>
      <c r="I129" s="90">
        <v>58</v>
      </c>
      <c r="J129" s="94">
        <v>23</v>
      </c>
      <c r="K129" s="90">
        <v>0</v>
      </c>
      <c r="L129" s="19">
        <v>4</v>
      </c>
      <c r="M129" s="19">
        <f t="shared" si="9"/>
        <v>0</v>
      </c>
      <c r="N129" s="90">
        <v>2</v>
      </c>
      <c r="O129" s="91">
        <v>4</v>
      </c>
      <c r="P129" s="20">
        <f t="shared" si="10"/>
        <v>182</v>
      </c>
    </row>
    <row r="130" spans="1:16" x14ac:dyDescent="0.4">
      <c r="A130" s="91"/>
      <c r="B130" s="92"/>
      <c r="C130" s="97" t="s">
        <v>638</v>
      </c>
      <c r="D130" s="102">
        <v>36</v>
      </c>
      <c r="E130" s="19">
        <v>4</v>
      </c>
      <c r="F130" s="19">
        <f t="shared" si="8"/>
        <v>9</v>
      </c>
      <c r="G130" s="90">
        <v>167</v>
      </c>
      <c r="H130" s="90">
        <v>72</v>
      </c>
      <c r="I130" s="90">
        <v>71</v>
      </c>
      <c r="J130" s="94">
        <v>24</v>
      </c>
      <c r="K130" s="90">
        <v>41</v>
      </c>
      <c r="L130" s="19">
        <v>4</v>
      </c>
      <c r="M130" s="19">
        <f t="shared" si="9"/>
        <v>10.25</v>
      </c>
      <c r="N130" s="90">
        <v>27</v>
      </c>
      <c r="O130" s="91">
        <v>27</v>
      </c>
      <c r="P130" s="20">
        <f t="shared" si="10"/>
        <v>380.25</v>
      </c>
    </row>
    <row r="131" spans="1:16" x14ac:dyDescent="0.4">
      <c r="A131" s="91"/>
      <c r="B131" s="92"/>
      <c r="C131" s="97" t="s">
        <v>639</v>
      </c>
      <c r="D131" s="102">
        <v>58</v>
      </c>
      <c r="E131" s="19">
        <v>4</v>
      </c>
      <c r="F131" s="19">
        <f t="shared" si="8"/>
        <v>14.5</v>
      </c>
      <c r="G131" s="90">
        <v>42</v>
      </c>
      <c r="H131" s="90">
        <v>9</v>
      </c>
      <c r="I131" s="90">
        <v>32</v>
      </c>
      <c r="J131" s="94">
        <v>22</v>
      </c>
      <c r="K131" s="90">
        <v>0</v>
      </c>
      <c r="L131" s="19">
        <v>4</v>
      </c>
      <c r="M131" s="19">
        <f t="shared" si="9"/>
        <v>0</v>
      </c>
      <c r="N131" s="90">
        <v>30</v>
      </c>
      <c r="O131" s="91">
        <v>5</v>
      </c>
      <c r="P131" s="20">
        <f t="shared" si="10"/>
        <v>149.5</v>
      </c>
    </row>
    <row r="132" spans="1:16" x14ac:dyDescent="0.4">
      <c r="A132" s="91"/>
      <c r="B132" s="92"/>
      <c r="C132" s="97" t="s">
        <v>640</v>
      </c>
      <c r="D132" s="102">
        <v>21</v>
      </c>
      <c r="E132" s="19">
        <v>4</v>
      </c>
      <c r="F132" s="19">
        <f t="shared" si="8"/>
        <v>5.25</v>
      </c>
      <c r="G132" s="90">
        <v>21</v>
      </c>
      <c r="H132" s="90">
        <v>45</v>
      </c>
      <c r="I132" s="90">
        <v>9</v>
      </c>
      <c r="J132" s="94">
        <v>0</v>
      </c>
      <c r="K132" s="90">
        <v>0</v>
      </c>
      <c r="L132" s="19">
        <v>4</v>
      </c>
      <c r="M132" s="19">
        <f t="shared" si="9"/>
        <v>0</v>
      </c>
      <c r="N132" s="90">
        <v>0</v>
      </c>
      <c r="O132" s="91">
        <v>7</v>
      </c>
      <c r="P132" s="20">
        <f t="shared" si="10"/>
        <v>80.25</v>
      </c>
    </row>
    <row r="133" spans="1:16" x14ac:dyDescent="0.4">
      <c r="A133" s="91"/>
      <c r="B133" s="92"/>
      <c r="C133" s="97" t="s">
        <v>641</v>
      </c>
      <c r="D133" s="102">
        <v>32</v>
      </c>
      <c r="E133" s="19">
        <v>4</v>
      </c>
      <c r="F133" s="19">
        <f t="shared" si="8"/>
        <v>8</v>
      </c>
      <c r="G133" s="90">
        <v>17</v>
      </c>
      <c r="H133" s="90">
        <v>39</v>
      </c>
      <c r="I133" s="90">
        <v>9</v>
      </c>
      <c r="J133" s="94">
        <v>4</v>
      </c>
      <c r="K133" s="90">
        <v>1</v>
      </c>
      <c r="L133" s="19">
        <v>4</v>
      </c>
      <c r="M133" s="19">
        <f t="shared" si="9"/>
        <v>0.25</v>
      </c>
      <c r="N133" s="90">
        <v>1</v>
      </c>
      <c r="O133" s="91">
        <v>2</v>
      </c>
      <c r="P133" s="20">
        <f t="shared" si="10"/>
        <v>78.25</v>
      </c>
    </row>
    <row r="134" spans="1:16" x14ac:dyDescent="0.4">
      <c r="A134" s="91"/>
      <c r="B134" s="92"/>
      <c r="C134" s="97" t="s">
        <v>642</v>
      </c>
      <c r="D134" s="102">
        <v>66</v>
      </c>
      <c r="E134" s="19">
        <v>4</v>
      </c>
      <c r="F134" s="19">
        <f t="shared" si="8"/>
        <v>16.5</v>
      </c>
      <c r="G134" s="90">
        <v>66</v>
      </c>
      <c r="H134" s="90">
        <v>50</v>
      </c>
      <c r="I134" s="90">
        <v>8</v>
      </c>
      <c r="J134" s="94">
        <v>0</v>
      </c>
      <c r="K134" s="90">
        <v>2</v>
      </c>
      <c r="L134" s="19">
        <v>4</v>
      </c>
      <c r="M134" s="19">
        <f t="shared" si="9"/>
        <v>0.5</v>
      </c>
      <c r="N134" s="90">
        <v>0</v>
      </c>
      <c r="O134" s="91">
        <v>1</v>
      </c>
      <c r="P134" s="20">
        <f t="shared" si="10"/>
        <v>141</v>
      </c>
    </row>
    <row r="135" spans="1:16" x14ac:dyDescent="0.4">
      <c r="A135" s="91"/>
      <c r="B135" s="92"/>
      <c r="C135" s="97" t="s">
        <v>643</v>
      </c>
      <c r="D135" s="102">
        <v>29</v>
      </c>
      <c r="E135" s="19">
        <v>4</v>
      </c>
      <c r="F135" s="19">
        <f t="shared" si="8"/>
        <v>7.25</v>
      </c>
      <c r="G135" s="90">
        <v>29</v>
      </c>
      <c r="H135" s="90">
        <v>78</v>
      </c>
      <c r="I135" s="90">
        <v>5</v>
      </c>
      <c r="J135" s="94">
        <v>3</v>
      </c>
      <c r="K135" s="90">
        <v>0</v>
      </c>
      <c r="L135" s="19">
        <v>4</v>
      </c>
      <c r="M135" s="19">
        <f t="shared" si="9"/>
        <v>0</v>
      </c>
      <c r="N135" s="90">
        <v>3</v>
      </c>
      <c r="O135" s="91">
        <v>3</v>
      </c>
      <c r="P135" s="20">
        <f t="shared" si="10"/>
        <v>125.25</v>
      </c>
    </row>
    <row r="136" spans="1:16" x14ac:dyDescent="0.4">
      <c r="A136" s="91"/>
      <c r="B136" s="92"/>
      <c r="C136" s="97" t="s">
        <v>644</v>
      </c>
      <c r="D136" s="102">
        <v>42</v>
      </c>
      <c r="E136" s="19">
        <v>4</v>
      </c>
      <c r="F136" s="19">
        <f t="shared" si="8"/>
        <v>10.5</v>
      </c>
      <c r="G136" s="90">
        <v>31</v>
      </c>
      <c r="H136" s="90">
        <v>52</v>
      </c>
      <c r="I136" s="90">
        <v>12</v>
      </c>
      <c r="J136" s="94">
        <v>6</v>
      </c>
      <c r="K136" s="90">
        <v>0</v>
      </c>
      <c r="L136" s="19">
        <v>4</v>
      </c>
      <c r="M136" s="19">
        <f t="shared" si="9"/>
        <v>0</v>
      </c>
      <c r="N136" s="90">
        <v>1</v>
      </c>
      <c r="O136" s="91">
        <v>0</v>
      </c>
      <c r="P136" s="20">
        <f t="shared" si="10"/>
        <v>112.5</v>
      </c>
    </row>
    <row r="137" spans="1:16" x14ac:dyDescent="0.4">
      <c r="A137" s="91"/>
      <c r="B137" s="92"/>
      <c r="C137" s="85" t="s">
        <v>645</v>
      </c>
      <c r="D137" s="102">
        <v>32</v>
      </c>
      <c r="E137" s="19">
        <v>4</v>
      </c>
      <c r="F137" s="19">
        <f t="shared" si="8"/>
        <v>8</v>
      </c>
      <c r="G137" s="90">
        <v>11</v>
      </c>
      <c r="H137" s="90">
        <v>36</v>
      </c>
      <c r="I137" s="90">
        <v>8</v>
      </c>
      <c r="J137" s="94">
        <v>5</v>
      </c>
      <c r="K137" s="90">
        <v>0</v>
      </c>
      <c r="L137" s="19">
        <v>4</v>
      </c>
      <c r="M137" s="19">
        <f t="shared" si="9"/>
        <v>0</v>
      </c>
      <c r="N137" s="90">
        <v>3</v>
      </c>
      <c r="O137" s="91">
        <v>5</v>
      </c>
      <c r="P137" s="20">
        <f t="shared" si="10"/>
        <v>71</v>
      </c>
    </row>
    <row r="138" spans="1:16" x14ac:dyDescent="0.4">
      <c r="A138" s="91"/>
      <c r="B138" s="92"/>
      <c r="C138" s="97" t="s">
        <v>646</v>
      </c>
      <c r="D138" s="102">
        <v>45</v>
      </c>
      <c r="E138" s="19">
        <v>4</v>
      </c>
      <c r="F138" s="19">
        <f t="shared" si="8"/>
        <v>11.25</v>
      </c>
      <c r="G138" s="90">
        <v>45</v>
      </c>
      <c r="H138" s="90">
        <v>41</v>
      </c>
      <c r="I138" s="90">
        <v>5</v>
      </c>
      <c r="J138" s="94">
        <v>1</v>
      </c>
      <c r="K138" s="90">
        <v>9</v>
      </c>
      <c r="L138" s="19">
        <v>4</v>
      </c>
      <c r="M138" s="19">
        <f t="shared" si="9"/>
        <v>2.25</v>
      </c>
      <c r="N138" s="90">
        <v>2</v>
      </c>
      <c r="O138" s="91">
        <v>0</v>
      </c>
      <c r="P138" s="20">
        <f t="shared" si="10"/>
        <v>107.5</v>
      </c>
    </row>
    <row r="139" spans="1:16" x14ac:dyDescent="0.4">
      <c r="A139" s="91"/>
      <c r="B139" s="92"/>
      <c r="C139" s="84" t="s">
        <v>647</v>
      </c>
      <c r="D139" s="93">
        <v>36</v>
      </c>
      <c r="E139" s="19">
        <v>4</v>
      </c>
      <c r="F139" s="19">
        <f t="shared" si="8"/>
        <v>9</v>
      </c>
      <c r="G139" s="90">
        <v>9</v>
      </c>
      <c r="H139" s="90">
        <v>13</v>
      </c>
      <c r="I139" s="93">
        <v>4</v>
      </c>
      <c r="J139" s="94">
        <v>5</v>
      </c>
      <c r="K139" s="93">
        <v>2</v>
      </c>
      <c r="L139" s="19">
        <v>4</v>
      </c>
      <c r="M139" s="19">
        <f t="shared" si="9"/>
        <v>0.5</v>
      </c>
      <c r="N139" s="90">
        <v>0</v>
      </c>
      <c r="O139" s="91">
        <v>4</v>
      </c>
      <c r="P139" s="20">
        <f t="shared" si="10"/>
        <v>40.5</v>
      </c>
    </row>
    <row r="140" spans="1:16" x14ac:dyDescent="0.4">
      <c r="A140" s="103"/>
      <c r="B140" s="95"/>
      <c r="C140" s="95" t="s">
        <v>648</v>
      </c>
      <c r="D140" s="93">
        <v>35</v>
      </c>
      <c r="E140" s="19">
        <v>4</v>
      </c>
      <c r="F140" s="19">
        <f t="shared" si="8"/>
        <v>8.75</v>
      </c>
      <c r="G140" s="93">
        <v>23</v>
      </c>
      <c r="H140" s="93">
        <v>25</v>
      </c>
      <c r="I140" s="93">
        <v>3</v>
      </c>
      <c r="J140" s="96">
        <v>3</v>
      </c>
      <c r="K140" s="93">
        <v>0</v>
      </c>
      <c r="L140" s="19">
        <v>4</v>
      </c>
      <c r="M140" s="19">
        <f t="shared" si="9"/>
        <v>0</v>
      </c>
      <c r="N140" s="93">
        <v>0</v>
      </c>
      <c r="O140" s="103">
        <v>4</v>
      </c>
      <c r="P140" s="20">
        <f t="shared" si="10"/>
        <v>62.75</v>
      </c>
    </row>
    <row r="141" spans="1:16" x14ac:dyDescent="0.4">
      <c r="A141" s="61" t="s">
        <v>21</v>
      </c>
      <c r="B141" s="61"/>
      <c r="C141" s="61"/>
      <c r="D141" s="105">
        <f>SUM(D107:D140)</f>
        <v>4952</v>
      </c>
      <c r="E141" s="19">
        <v>4</v>
      </c>
      <c r="F141" s="19">
        <f t="shared" si="8"/>
        <v>1238</v>
      </c>
      <c r="G141" s="105">
        <f t="shared" ref="G141:O141" si="12">SUM(G107:G140)</f>
        <v>2249</v>
      </c>
      <c r="H141" s="105">
        <f>SUM(H107:H140)</f>
        <v>2859</v>
      </c>
      <c r="I141" s="105">
        <f t="shared" si="12"/>
        <v>1174</v>
      </c>
      <c r="J141" s="105">
        <f t="shared" si="12"/>
        <v>728</v>
      </c>
      <c r="K141" s="106">
        <f t="shared" si="12"/>
        <v>457</v>
      </c>
      <c r="L141" s="19">
        <v>4</v>
      </c>
      <c r="M141" s="19">
        <f t="shared" si="9"/>
        <v>114.25</v>
      </c>
      <c r="N141" s="106">
        <f t="shared" si="12"/>
        <v>574</v>
      </c>
      <c r="O141" s="106">
        <f t="shared" si="12"/>
        <v>689</v>
      </c>
      <c r="P141" s="20">
        <f t="shared" si="10"/>
        <v>8936.25</v>
      </c>
    </row>
    <row r="142" spans="1:16" x14ac:dyDescent="0.4">
      <c r="A142" s="91">
        <v>4</v>
      </c>
      <c r="B142" s="92" t="s">
        <v>649</v>
      </c>
      <c r="C142" s="107" t="s">
        <v>650</v>
      </c>
      <c r="D142" s="98">
        <v>358</v>
      </c>
      <c r="E142" s="19">
        <v>4</v>
      </c>
      <c r="F142" s="19">
        <f t="shared" si="8"/>
        <v>89.5</v>
      </c>
      <c r="G142" s="98">
        <v>550</v>
      </c>
      <c r="H142" s="98">
        <v>287</v>
      </c>
      <c r="I142" s="101">
        <v>327</v>
      </c>
      <c r="J142" s="96">
        <v>123</v>
      </c>
      <c r="K142" s="98">
        <v>29</v>
      </c>
      <c r="L142" s="19">
        <v>4</v>
      </c>
      <c r="M142" s="19">
        <f t="shared" si="9"/>
        <v>7.25</v>
      </c>
      <c r="N142" s="98">
        <v>48</v>
      </c>
      <c r="O142" s="91">
        <v>52</v>
      </c>
      <c r="P142" s="20">
        <f t="shared" si="10"/>
        <v>1431.75</v>
      </c>
    </row>
    <row r="143" spans="1:16" x14ac:dyDescent="0.4">
      <c r="A143" s="91"/>
      <c r="B143" s="92"/>
      <c r="C143" s="85" t="s">
        <v>651</v>
      </c>
      <c r="D143" s="100">
        <v>59</v>
      </c>
      <c r="E143" s="19">
        <v>4</v>
      </c>
      <c r="F143" s="19">
        <f t="shared" si="8"/>
        <v>14.75</v>
      </c>
      <c r="G143" s="101">
        <v>59</v>
      </c>
      <c r="H143" s="93">
        <v>132</v>
      </c>
      <c r="I143" s="93">
        <v>87</v>
      </c>
      <c r="J143" s="99">
        <v>90</v>
      </c>
      <c r="K143" s="90">
        <v>3</v>
      </c>
      <c r="L143" s="19">
        <v>4</v>
      </c>
      <c r="M143" s="19">
        <f t="shared" si="9"/>
        <v>0.75</v>
      </c>
      <c r="N143" s="90">
        <v>3</v>
      </c>
      <c r="O143" s="91">
        <v>40</v>
      </c>
      <c r="P143" s="20">
        <f t="shared" si="10"/>
        <v>386.5</v>
      </c>
    </row>
    <row r="144" spans="1:16" x14ac:dyDescent="0.4">
      <c r="A144" s="91"/>
      <c r="B144" s="92"/>
      <c r="C144" s="97" t="s">
        <v>652</v>
      </c>
      <c r="D144" s="102">
        <v>123</v>
      </c>
      <c r="E144" s="19">
        <v>4</v>
      </c>
      <c r="F144" s="19">
        <f t="shared" si="8"/>
        <v>30.75</v>
      </c>
      <c r="G144" s="90">
        <v>123</v>
      </c>
      <c r="H144" s="90">
        <v>182</v>
      </c>
      <c r="I144" s="90">
        <v>56</v>
      </c>
      <c r="J144" s="94">
        <v>31</v>
      </c>
      <c r="K144" s="90">
        <v>2</v>
      </c>
      <c r="L144" s="19">
        <v>4</v>
      </c>
      <c r="M144" s="19">
        <f t="shared" si="9"/>
        <v>0.5</v>
      </c>
      <c r="N144" s="90">
        <v>2</v>
      </c>
      <c r="O144" s="91">
        <v>15</v>
      </c>
      <c r="P144" s="20">
        <f t="shared" si="10"/>
        <v>425.25</v>
      </c>
    </row>
    <row r="145" spans="1:16" x14ac:dyDescent="0.4">
      <c r="A145" s="91"/>
      <c r="B145" s="92"/>
      <c r="C145" s="97" t="s">
        <v>653</v>
      </c>
      <c r="D145" s="102">
        <v>65</v>
      </c>
      <c r="E145" s="19">
        <v>4</v>
      </c>
      <c r="F145" s="19">
        <f t="shared" si="8"/>
        <v>16.25</v>
      </c>
      <c r="G145" s="90">
        <v>85</v>
      </c>
      <c r="H145" s="90">
        <v>123</v>
      </c>
      <c r="I145" s="90">
        <v>3</v>
      </c>
      <c r="J145" s="94">
        <v>28</v>
      </c>
      <c r="K145" s="90">
        <v>0</v>
      </c>
      <c r="L145" s="19">
        <v>4</v>
      </c>
      <c r="M145" s="19">
        <f t="shared" si="9"/>
        <v>0</v>
      </c>
      <c r="N145" s="90">
        <v>2</v>
      </c>
      <c r="O145" s="91">
        <v>4</v>
      </c>
      <c r="P145" s="20">
        <f t="shared" si="10"/>
        <v>257.25</v>
      </c>
    </row>
    <row r="146" spans="1:16" x14ac:dyDescent="0.4">
      <c r="A146" s="91"/>
      <c r="B146" s="92"/>
      <c r="C146" s="97" t="s">
        <v>654</v>
      </c>
      <c r="D146" s="102">
        <v>68</v>
      </c>
      <c r="E146" s="19">
        <v>4</v>
      </c>
      <c r="F146" s="19">
        <f t="shared" si="8"/>
        <v>17</v>
      </c>
      <c r="G146" s="90">
        <v>142</v>
      </c>
      <c r="H146" s="90">
        <v>70</v>
      </c>
      <c r="I146" s="90">
        <v>50</v>
      </c>
      <c r="J146" s="94">
        <v>26</v>
      </c>
      <c r="K146" s="90">
        <v>0</v>
      </c>
      <c r="L146" s="19">
        <v>4</v>
      </c>
      <c r="M146" s="19">
        <f t="shared" si="9"/>
        <v>0</v>
      </c>
      <c r="N146" s="90">
        <v>4</v>
      </c>
      <c r="O146" s="91">
        <v>5</v>
      </c>
      <c r="P146" s="20">
        <f t="shared" si="10"/>
        <v>309</v>
      </c>
    </row>
    <row r="147" spans="1:16" x14ac:dyDescent="0.4">
      <c r="A147" s="91"/>
      <c r="B147" s="92"/>
      <c r="C147" s="97" t="s">
        <v>655</v>
      </c>
      <c r="D147" s="102">
        <v>41</v>
      </c>
      <c r="E147" s="19">
        <v>4</v>
      </c>
      <c r="F147" s="19">
        <f t="shared" si="8"/>
        <v>10.25</v>
      </c>
      <c r="G147" s="90">
        <v>163</v>
      </c>
      <c r="H147" s="90">
        <v>54</v>
      </c>
      <c r="I147" s="90">
        <v>35</v>
      </c>
      <c r="J147" s="94">
        <v>20</v>
      </c>
      <c r="K147" s="90">
        <v>20</v>
      </c>
      <c r="L147" s="19">
        <v>4</v>
      </c>
      <c r="M147" s="19">
        <f t="shared" si="9"/>
        <v>5</v>
      </c>
      <c r="N147" s="90">
        <v>1</v>
      </c>
      <c r="O147" s="91">
        <v>1</v>
      </c>
      <c r="P147" s="20">
        <f t="shared" si="10"/>
        <v>288.25</v>
      </c>
    </row>
    <row r="148" spans="1:16" x14ac:dyDescent="0.4">
      <c r="A148" s="91"/>
      <c r="B148" s="92"/>
      <c r="C148" s="97" t="s">
        <v>656</v>
      </c>
      <c r="D148" s="102">
        <v>48</v>
      </c>
      <c r="E148" s="19">
        <v>4</v>
      </c>
      <c r="F148" s="19">
        <f t="shared" si="8"/>
        <v>12</v>
      </c>
      <c r="G148" s="90">
        <v>0</v>
      </c>
      <c r="H148" s="90">
        <v>102</v>
      </c>
      <c r="I148" s="90">
        <v>18</v>
      </c>
      <c r="J148" s="94">
        <v>13</v>
      </c>
      <c r="K148" s="90">
        <v>3</v>
      </c>
      <c r="L148" s="19">
        <v>4</v>
      </c>
      <c r="M148" s="19">
        <f t="shared" si="9"/>
        <v>0.75</v>
      </c>
      <c r="N148" s="90">
        <v>0</v>
      </c>
      <c r="O148" s="91">
        <v>6</v>
      </c>
      <c r="P148" s="20">
        <f t="shared" si="10"/>
        <v>145.75</v>
      </c>
    </row>
    <row r="149" spans="1:16" x14ac:dyDescent="0.4">
      <c r="A149" s="91"/>
      <c r="B149" s="92"/>
      <c r="C149" s="97" t="s">
        <v>657</v>
      </c>
      <c r="D149" s="102">
        <v>55</v>
      </c>
      <c r="E149" s="19">
        <v>4</v>
      </c>
      <c r="F149" s="19">
        <f t="shared" si="8"/>
        <v>13.75</v>
      </c>
      <c r="G149" s="90">
        <v>263</v>
      </c>
      <c r="H149" s="90">
        <v>103</v>
      </c>
      <c r="I149" s="90">
        <v>45</v>
      </c>
      <c r="J149" s="94">
        <v>42</v>
      </c>
      <c r="K149" s="90">
        <v>0</v>
      </c>
      <c r="L149" s="19">
        <v>4</v>
      </c>
      <c r="M149" s="19">
        <f t="shared" si="9"/>
        <v>0</v>
      </c>
      <c r="N149" s="90">
        <v>6</v>
      </c>
      <c r="O149" s="91">
        <v>10</v>
      </c>
      <c r="P149" s="20">
        <f t="shared" si="10"/>
        <v>472.75</v>
      </c>
    </row>
    <row r="150" spans="1:16" x14ac:dyDescent="0.4">
      <c r="A150" s="91"/>
      <c r="B150" s="92"/>
      <c r="C150" s="97" t="s">
        <v>658</v>
      </c>
      <c r="D150" s="102">
        <v>39</v>
      </c>
      <c r="E150" s="19">
        <v>4</v>
      </c>
      <c r="F150" s="19">
        <f t="shared" si="8"/>
        <v>9.75</v>
      </c>
      <c r="G150" s="90">
        <v>104</v>
      </c>
      <c r="H150" s="90">
        <v>40</v>
      </c>
      <c r="I150" s="90">
        <v>26</v>
      </c>
      <c r="J150" s="94">
        <v>18</v>
      </c>
      <c r="K150" s="90">
        <v>0</v>
      </c>
      <c r="L150" s="19">
        <v>4</v>
      </c>
      <c r="M150" s="19">
        <f t="shared" si="9"/>
        <v>0</v>
      </c>
      <c r="N150" s="90">
        <v>0</v>
      </c>
      <c r="O150" s="91">
        <v>9</v>
      </c>
      <c r="P150" s="20">
        <f t="shared" si="10"/>
        <v>197.75</v>
      </c>
    </row>
    <row r="151" spans="1:16" x14ac:dyDescent="0.4">
      <c r="A151" s="91"/>
      <c r="B151" s="92"/>
      <c r="C151" s="97" t="s">
        <v>659</v>
      </c>
      <c r="D151" s="102">
        <v>30</v>
      </c>
      <c r="E151" s="19">
        <v>4</v>
      </c>
      <c r="F151" s="19">
        <f t="shared" si="8"/>
        <v>7.5</v>
      </c>
      <c r="G151" s="90">
        <v>15</v>
      </c>
      <c r="H151" s="90">
        <v>15</v>
      </c>
      <c r="I151" s="90">
        <v>50</v>
      </c>
      <c r="J151" s="94">
        <v>9</v>
      </c>
      <c r="K151" s="90">
        <v>3</v>
      </c>
      <c r="L151" s="19">
        <v>4</v>
      </c>
      <c r="M151" s="19">
        <f t="shared" si="9"/>
        <v>0.75</v>
      </c>
      <c r="N151" s="90">
        <v>3</v>
      </c>
      <c r="O151" s="91">
        <v>0</v>
      </c>
      <c r="P151" s="20">
        <f t="shared" si="10"/>
        <v>100.25</v>
      </c>
    </row>
    <row r="152" spans="1:16" x14ac:dyDescent="0.4">
      <c r="A152" s="103"/>
      <c r="B152" s="95"/>
      <c r="C152" s="97" t="s">
        <v>660</v>
      </c>
      <c r="D152" s="104">
        <v>14</v>
      </c>
      <c r="E152" s="19">
        <v>4</v>
      </c>
      <c r="F152" s="19">
        <f t="shared" si="8"/>
        <v>3.5</v>
      </c>
      <c r="G152" s="93">
        <v>14</v>
      </c>
      <c r="H152" s="93">
        <v>18</v>
      </c>
      <c r="I152" s="93">
        <v>24</v>
      </c>
      <c r="J152" s="99">
        <v>64</v>
      </c>
      <c r="K152" s="93">
        <v>0</v>
      </c>
      <c r="L152" s="19">
        <v>4</v>
      </c>
      <c r="M152" s="19">
        <f t="shared" si="9"/>
        <v>0</v>
      </c>
      <c r="N152" s="93">
        <v>0</v>
      </c>
      <c r="O152" s="103">
        <v>1</v>
      </c>
      <c r="P152" s="20">
        <f t="shared" si="10"/>
        <v>123.5</v>
      </c>
    </row>
    <row r="153" spans="1:16" x14ac:dyDescent="0.4">
      <c r="A153" s="61" t="s">
        <v>21</v>
      </c>
      <c r="B153" s="61"/>
      <c r="C153" s="61"/>
      <c r="D153" s="105">
        <f>SUM(D142:D152)</f>
        <v>900</v>
      </c>
      <c r="E153" s="19">
        <v>4</v>
      </c>
      <c r="F153" s="19">
        <f t="shared" si="8"/>
        <v>225</v>
      </c>
      <c r="G153" s="105">
        <f t="shared" ref="G153:O153" si="13">SUM(G142:G152)</f>
        <v>1518</v>
      </c>
      <c r="H153" s="105">
        <f t="shared" si="13"/>
        <v>1126</v>
      </c>
      <c r="I153" s="105">
        <f t="shared" si="13"/>
        <v>721</v>
      </c>
      <c r="J153" s="105">
        <f t="shared" si="13"/>
        <v>464</v>
      </c>
      <c r="K153" s="106">
        <f t="shared" si="13"/>
        <v>60</v>
      </c>
      <c r="L153" s="19">
        <v>4</v>
      </c>
      <c r="M153" s="19">
        <f t="shared" si="9"/>
        <v>15</v>
      </c>
      <c r="N153" s="106">
        <f t="shared" si="13"/>
        <v>69</v>
      </c>
      <c r="O153" s="106">
        <f t="shared" si="13"/>
        <v>143</v>
      </c>
      <c r="P153" s="20">
        <f t="shared" si="10"/>
        <v>4138</v>
      </c>
    </row>
    <row r="154" spans="1:16" x14ac:dyDescent="0.4">
      <c r="A154" s="91">
        <v>5</v>
      </c>
      <c r="B154" s="92" t="s">
        <v>661</v>
      </c>
      <c r="C154" s="85" t="s">
        <v>662</v>
      </c>
      <c r="D154" s="108">
        <v>620</v>
      </c>
      <c r="E154" s="19">
        <v>4</v>
      </c>
      <c r="F154" s="19">
        <f t="shared" ref="F154:F217" si="14">D154/E154</f>
        <v>155</v>
      </c>
      <c r="G154" s="98">
        <v>620</v>
      </c>
      <c r="H154" s="98">
        <v>540</v>
      </c>
      <c r="I154" s="98">
        <v>240</v>
      </c>
      <c r="J154" s="109">
        <v>135</v>
      </c>
      <c r="K154" s="98">
        <v>15</v>
      </c>
      <c r="L154" s="19">
        <v>4</v>
      </c>
      <c r="M154" s="19">
        <f t="shared" ref="M154:M217" si="15">K154/L154</f>
        <v>3.75</v>
      </c>
      <c r="N154" s="98">
        <v>15</v>
      </c>
      <c r="O154" s="91">
        <v>0</v>
      </c>
      <c r="P154" s="20">
        <f t="shared" ref="P154:P217" si="16">F154+G154+H154+I154+J154+M154+N154</f>
        <v>1708.75</v>
      </c>
    </row>
    <row r="155" spans="1:16" x14ac:dyDescent="0.4">
      <c r="A155" s="91"/>
      <c r="B155" s="92"/>
      <c r="C155" s="97" t="s">
        <v>663</v>
      </c>
      <c r="D155" s="102">
        <v>50</v>
      </c>
      <c r="E155" s="19">
        <v>4</v>
      </c>
      <c r="F155" s="19">
        <f t="shared" si="14"/>
        <v>12.5</v>
      </c>
      <c r="G155" s="90">
        <v>123</v>
      </c>
      <c r="H155" s="90">
        <v>27</v>
      </c>
      <c r="I155" s="90">
        <v>26</v>
      </c>
      <c r="J155" s="94">
        <v>40</v>
      </c>
      <c r="K155" s="90">
        <v>16</v>
      </c>
      <c r="L155" s="19">
        <v>4</v>
      </c>
      <c r="M155" s="19">
        <f t="shared" si="15"/>
        <v>4</v>
      </c>
      <c r="N155" s="90">
        <v>8</v>
      </c>
      <c r="O155" s="91">
        <v>5</v>
      </c>
      <c r="P155" s="20">
        <f t="shared" si="16"/>
        <v>240.5</v>
      </c>
    </row>
    <row r="156" spans="1:16" x14ac:dyDescent="0.4">
      <c r="A156" s="91"/>
      <c r="B156" s="92"/>
      <c r="C156" s="84" t="s">
        <v>664</v>
      </c>
      <c r="D156" s="93">
        <v>184</v>
      </c>
      <c r="E156" s="19">
        <v>4</v>
      </c>
      <c r="F156" s="19">
        <f t="shared" si="14"/>
        <v>46</v>
      </c>
      <c r="G156" s="90">
        <v>135</v>
      </c>
      <c r="H156" s="90">
        <v>146</v>
      </c>
      <c r="I156" s="93">
        <v>37</v>
      </c>
      <c r="J156" s="94">
        <v>39</v>
      </c>
      <c r="K156" s="93">
        <v>31</v>
      </c>
      <c r="L156" s="19">
        <v>4</v>
      </c>
      <c r="M156" s="19">
        <f t="shared" si="15"/>
        <v>7.75</v>
      </c>
      <c r="N156" s="90">
        <v>24</v>
      </c>
      <c r="O156" s="91">
        <v>10</v>
      </c>
      <c r="P156" s="20">
        <f t="shared" si="16"/>
        <v>434.75</v>
      </c>
    </row>
    <row r="157" spans="1:16" x14ac:dyDescent="0.4">
      <c r="A157" s="91"/>
      <c r="B157" s="92"/>
      <c r="C157" s="95" t="s">
        <v>665</v>
      </c>
      <c r="D157" s="90">
        <v>297</v>
      </c>
      <c r="E157" s="19">
        <v>4</v>
      </c>
      <c r="F157" s="19">
        <f t="shared" si="14"/>
        <v>74.25</v>
      </c>
      <c r="G157" s="90">
        <v>248</v>
      </c>
      <c r="H157" s="90">
        <v>152</v>
      </c>
      <c r="I157" s="93">
        <v>160</v>
      </c>
      <c r="J157" s="96">
        <v>126</v>
      </c>
      <c r="K157" s="90">
        <v>0</v>
      </c>
      <c r="L157" s="19">
        <v>4</v>
      </c>
      <c r="M157" s="19">
        <f t="shared" si="15"/>
        <v>0</v>
      </c>
      <c r="N157" s="90">
        <v>12</v>
      </c>
      <c r="O157" s="91">
        <v>18</v>
      </c>
      <c r="P157" s="20">
        <f t="shared" si="16"/>
        <v>772.25</v>
      </c>
    </row>
    <row r="158" spans="1:16" x14ac:dyDescent="0.4">
      <c r="A158" s="91"/>
      <c r="B158" s="84"/>
      <c r="C158" s="97" t="s">
        <v>666</v>
      </c>
      <c r="D158" s="98">
        <v>97</v>
      </c>
      <c r="E158" s="19">
        <v>4</v>
      </c>
      <c r="F158" s="19">
        <f t="shared" si="14"/>
        <v>24.25</v>
      </c>
      <c r="G158" s="90">
        <v>161</v>
      </c>
      <c r="H158" s="90">
        <v>86</v>
      </c>
      <c r="I158" s="93">
        <v>105</v>
      </c>
      <c r="J158" s="99">
        <v>59</v>
      </c>
      <c r="K158" s="90">
        <v>37</v>
      </c>
      <c r="L158" s="19">
        <v>4</v>
      </c>
      <c r="M158" s="19">
        <f t="shared" si="15"/>
        <v>9.25</v>
      </c>
      <c r="N158" s="90">
        <v>15</v>
      </c>
      <c r="O158" s="91">
        <v>22</v>
      </c>
      <c r="P158" s="20">
        <f t="shared" si="16"/>
        <v>459.5</v>
      </c>
    </row>
    <row r="159" spans="1:16" x14ac:dyDescent="0.4">
      <c r="A159" s="91"/>
      <c r="B159" s="92"/>
      <c r="C159" s="85" t="s">
        <v>667</v>
      </c>
      <c r="D159" s="100">
        <v>114</v>
      </c>
      <c r="E159" s="19">
        <v>4</v>
      </c>
      <c r="F159" s="19">
        <f t="shared" si="14"/>
        <v>28.5</v>
      </c>
      <c r="G159" s="101">
        <v>28</v>
      </c>
      <c r="H159" s="93">
        <v>186</v>
      </c>
      <c r="I159" s="93">
        <v>85</v>
      </c>
      <c r="J159" s="99">
        <v>25</v>
      </c>
      <c r="K159" s="90">
        <v>50</v>
      </c>
      <c r="L159" s="19">
        <v>4</v>
      </c>
      <c r="M159" s="19">
        <f t="shared" si="15"/>
        <v>12.5</v>
      </c>
      <c r="N159" s="90">
        <v>18</v>
      </c>
      <c r="O159" s="91">
        <v>20</v>
      </c>
      <c r="P159" s="20">
        <f t="shared" si="16"/>
        <v>383</v>
      </c>
    </row>
    <row r="160" spans="1:16" x14ac:dyDescent="0.4">
      <c r="A160" s="91"/>
      <c r="B160" s="92"/>
      <c r="C160" s="97" t="s">
        <v>668</v>
      </c>
      <c r="D160" s="102">
        <v>390</v>
      </c>
      <c r="E160" s="19">
        <v>4</v>
      </c>
      <c r="F160" s="19">
        <f t="shared" si="14"/>
        <v>97.5</v>
      </c>
      <c r="G160" s="90">
        <v>390</v>
      </c>
      <c r="H160" s="90">
        <v>278</v>
      </c>
      <c r="I160" s="90">
        <v>46</v>
      </c>
      <c r="J160" s="94">
        <v>59</v>
      </c>
      <c r="K160" s="90">
        <v>45</v>
      </c>
      <c r="L160" s="19">
        <v>4</v>
      </c>
      <c r="M160" s="19">
        <f t="shared" si="15"/>
        <v>11.25</v>
      </c>
      <c r="N160" s="90">
        <v>45</v>
      </c>
      <c r="O160" s="91">
        <v>32</v>
      </c>
      <c r="P160" s="20">
        <f t="shared" si="16"/>
        <v>926.75</v>
      </c>
    </row>
    <row r="161" spans="1:16" x14ac:dyDescent="0.4">
      <c r="A161" s="91"/>
      <c r="B161" s="92"/>
      <c r="C161" s="97" t="s">
        <v>669</v>
      </c>
      <c r="D161" s="102">
        <v>71</v>
      </c>
      <c r="E161" s="19">
        <v>4</v>
      </c>
      <c r="F161" s="19">
        <f t="shared" si="14"/>
        <v>17.75</v>
      </c>
      <c r="G161" s="90">
        <v>312</v>
      </c>
      <c r="H161" s="90">
        <v>176</v>
      </c>
      <c r="I161" s="90">
        <v>84</v>
      </c>
      <c r="J161" s="94">
        <v>1</v>
      </c>
      <c r="K161" s="90">
        <v>0</v>
      </c>
      <c r="L161" s="19">
        <v>4</v>
      </c>
      <c r="M161" s="19">
        <f t="shared" si="15"/>
        <v>0</v>
      </c>
      <c r="N161" s="90">
        <v>0</v>
      </c>
      <c r="O161" s="91">
        <v>9</v>
      </c>
      <c r="P161" s="20">
        <f t="shared" si="16"/>
        <v>590.75</v>
      </c>
    </row>
    <row r="162" spans="1:16" x14ac:dyDescent="0.4">
      <c r="A162" s="91"/>
      <c r="B162" s="92"/>
      <c r="C162" s="97" t="s">
        <v>670</v>
      </c>
      <c r="D162" s="102">
        <v>64</v>
      </c>
      <c r="E162" s="19">
        <v>4</v>
      </c>
      <c r="F162" s="19">
        <f t="shared" si="14"/>
        <v>16</v>
      </c>
      <c r="G162" s="90">
        <v>71</v>
      </c>
      <c r="H162" s="90">
        <v>30</v>
      </c>
      <c r="I162" s="90">
        <v>33</v>
      </c>
      <c r="J162" s="94">
        <v>20</v>
      </c>
      <c r="K162" s="90">
        <v>0</v>
      </c>
      <c r="L162" s="19">
        <v>4</v>
      </c>
      <c r="M162" s="19">
        <f t="shared" si="15"/>
        <v>0</v>
      </c>
      <c r="N162" s="90">
        <v>0</v>
      </c>
      <c r="O162" s="91">
        <v>10</v>
      </c>
      <c r="P162" s="20">
        <f t="shared" si="16"/>
        <v>170</v>
      </c>
    </row>
    <row r="163" spans="1:16" x14ac:dyDescent="0.4">
      <c r="A163" s="91"/>
      <c r="B163" s="92"/>
      <c r="C163" s="97" t="s">
        <v>671</v>
      </c>
      <c r="D163" s="102">
        <v>34</v>
      </c>
      <c r="E163" s="19">
        <v>4</v>
      </c>
      <c r="F163" s="19">
        <f t="shared" si="14"/>
        <v>8.5</v>
      </c>
      <c r="G163" s="90">
        <v>46</v>
      </c>
      <c r="H163" s="90">
        <v>53</v>
      </c>
      <c r="I163" s="90">
        <v>31</v>
      </c>
      <c r="J163" s="94">
        <v>19</v>
      </c>
      <c r="K163" s="90">
        <v>1</v>
      </c>
      <c r="L163" s="19">
        <v>4</v>
      </c>
      <c r="M163" s="19">
        <f t="shared" si="15"/>
        <v>0.25</v>
      </c>
      <c r="N163" s="90">
        <v>10</v>
      </c>
      <c r="O163" s="91">
        <v>5</v>
      </c>
      <c r="P163" s="20">
        <f t="shared" si="16"/>
        <v>167.75</v>
      </c>
    </row>
    <row r="164" spans="1:16" x14ac:dyDescent="0.4">
      <c r="A164" s="91"/>
      <c r="B164" s="92"/>
      <c r="C164" s="97" t="s">
        <v>672</v>
      </c>
      <c r="D164" s="102">
        <v>83</v>
      </c>
      <c r="E164" s="19">
        <v>4</v>
      </c>
      <c r="F164" s="19">
        <f t="shared" si="14"/>
        <v>20.75</v>
      </c>
      <c r="G164" s="90">
        <v>72</v>
      </c>
      <c r="H164" s="90">
        <v>22</v>
      </c>
      <c r="I164" s="90">
        <v>11</v>
      </c>
      <c r="J164" s="94">
        <v>13</v>
      </c>
      <c r="K164" s="90">
        <v>0</v>
      </c>
      <c r="L164" s="19">
        <v>4</v>
      </c>
      <c r="M164" s="19">
        <f t="shared" si="15"/>
        <v>0</v>
      </c>
      <c r="N164" s="90">
        <v>7</v>
      </c>
      <c r="O164" s="91">
        <v>2</v>
      </c>
      <c r="P164" s="20">
        <f t="shared" si="16"/>
        <v>145.75</v>
      </c>
    </row>
    <row r="165" spans="1:16" x14ac:dyDescent="0.4">
      <c r="A165" s="91"/>
      <c r="B165" s="92"/>
      <c r="C165" s="97" t="s">
        <v>673</v>
      </c>
      <c r="D165" s="102">
        <v>44</v>
      </c>
      <c r="E165" s="19">
        <v>4</v>
      </c>
      <c r="F165" s="19">
        <f t="shared" si="14"/>
        <v>11</v>
      </c>
      <c r="G165" s="90">
        <v>120</v>
      </c>
      <c r="H165" s="90">
        <v>57</v>
      </c>
      <c r="I165" s="90">
        <v>4</v>
      </c>
      <c r="J165" s="94">
        <v>7</v>
      </c>
      <c r="K165" s="90">
        <v>0</v>
      </c>
      <c r="L165" s="19">
        <v>4</v>
      </c>
      <c r="M165" s="19">
        <f t="shared" si="15"/>
        <v>0</v>
      </c>
      <c r="N165" s="90">
        <v>6</v>
      </c>
      <c r="O165" s="91">
        <v>1</v>
      </c>
      <c r="P165" s="20">
        <f t="shared" si="16"/>
        <v>205</v>
      </c>
    </row>
    <row r="166" spans="1:16" x14ac:dyDescent="0.4">
      <c r="A166" s="91"/>
      <c r="B166" s="92"/>
      <c r="C166" s="97" t="s">
        <v>674</v>
      </c>
      <c r="D166" s="102">
        <v>18</v>
      </c>
      <c r="E166" s="19">
        <v>4</v>
      </c>
      <c r="F166" s="19">
        <f t="shared" si="14"/>
        <v>4.5</v>
      </c>
      <c r="G166" s="90">
        <v>40</v>
      </c>
      <c r="H166" s="90">
        <v>55</v>
      </c>
      <c r="I166" s="90">
        <v>0</v>
      </c>
      <c r="J166" s="94">
        <v>4</v>
      </c>
      <c r="K166" s="90">
        <v>8</v>
      </c>
      <c r="L166" s="19">
        <v>4</v>
      </c>
      <c r="M166" s="19">
        <f t="shared" si="15"/>
        <v>2</v>
      </c>
      <c r="N166" s="90">
        <v>0</v>
      </c>
      <c r="O166" s="91">
        <v>0</v>
      </c>
      <c r="P166" s="20">
        <f t="shared" si="16"/>
        <v>105.5</v>
      </c>
    </row>
    <row r="167" spans="1:16" x14ac:dyDescent="0.4">
      <c r="A167" s="91"/>
      <c r="B167" s="92"/>
      <c r="C167" s="97" t="s">
        <v>675</v>
      </c>
      <c r="D167" s="102">
        <v>139</v>
      </c>
      <c r="E167" s="19">
        <v>4</v>
      </c>
      <c r="F167" s="19">
        <f t="shared" si="14"/>
        <v>34.75</v>
      </c>
      <c r="G167" s="90">
        <v>93</v>
      </c>
      <c r="H167" s="90">
        <v>24</v>
      </c>
      <c r="I167" s="90">
        <v>52</v>
      </c>
      <c r="J167" s="94">
        <v>17</v>
      </c>
      <c r="K167" s="90">
        <v>3</v>
      </c>
      <c r="L167" s="19">
        <v>4</v>
      </c>
      <c r="M167" s="19">
        <f t="shared" si="15"/>
        <v>0.75</v>
      </c>
      <c r="N167" s="90">
        <v>9</v>
      </c>
      <c r="O167" s="91">
        <v>9</v>
      </c>
      <c r="P167" s="20">
        <f t="shared" si="16"/>
        <v>230.5</v>
      </c>
    </row>
    <row r="168" spans="1:16" x14ac:dyDescent="0.4">
      <c r="A168" s="91"/>
      <c r="B168" s="92"/>
      <c r="C168" s="97" t="s">
        <v>676</v>
      </c>
      <c r="D168" s="102">
        <v>117</v>
      </c>
      <c r="E168" s="19">
        <v>4</v>
      </c>
      <c r="F168" s="19">
        <f t="shared" si="14"/>
        <v>29.25</v>
      </c>
      <c r="G168" s="90">
        <v>43</v>
      </c>
      <c r="H168" s="90">
        <v>160</v>
      </c>
      <c r="I168" s="90">
        <v>75</v>
      </c>
      <c r="J168" s="94">
        <v>47</v>
      </c>
      <c r="K168" s="90">
        <v>117</v>
      </c>
      <c r="L168" s="19">
        <v>4</v>
      </c>
      <c r="M168" s="19">
        <f t="shared" si="15"/>
        <v>29.25</v>
      </c>
      <c r="N168" s="90">
        <v>43</v>
      </c>
      <c r="O168" s="91">
        <v>122</v>
      </c>
      <c r="P168" s="20">
        <f t="shared" si="16"/>
        <v>426.5</v>
      </c>
    </row>
    <row r="169" spans="1:16" x14ac:dyDescent="0.4">
      <c r="A169" s="91"/>
      <c r="B169" s="92"/>
      <c r="C169" s="85" t="s">
        <v>677</v>
      </c>
      <c r="D169" s="102">
        <v>115</v>
      </c>
      <c r="E169" s="19">
        <v>4</v>
      </c>
      <c r="F169" s="19">
        <f t="shared" si="14"/>
        <v>28.75</v>
      </c>
      <c r="G169" s="90">
        <v>85</v>
      </c>
      <c r="H169" s="90">
        <v>39</v>
      </c>
      <c r="I169" s="90">
        <v>30</v>
      </c>
      <c r="J169" s="94">
        <v>44</v>
      </c>
      <c r="K169" s="90">
        <v>0</v>
      </c>
      <c r="L169" s="19">
        <v>4</v>
      </c>
      <c r="M169" s="19">
        <f t="shared" si="15"/>
        <v>0</v>
      </c>
      <c r="N169" s="90">
        <v>0</v>
      </c>
      <c r="O169" s="91">
        <v>0</v>
      </c>
      <c r="P169" s="20">
        <f t="shared" si="16"/>
        <v>226.75</v>
      </c>
    </row>
    <row r="170" spans="1:16" x14ac:dyDescent="0.4">
      <c r="A170" s="91"/>
      <c r="B170" s="92"/>
      <c r="C170" s="97" t="s">
        <v>678</v>
      </c>
      <c r="D170" s="102">
        <v>20</v>
      </c>
      <c r="E170" s="19">
        <v>4</v>
      </c>
      <c r="F170" s="19">
        <f t="shared" si="14"/>
        <v>5</v>
      </c>
      <c r="G170" s="90">
        <v>61</v>
      </c>
      <c r="H170" s="90">
        <v>3</v>
      </c>
      <c r="I170" s="90">
        <v>1</v>
      </c>
      <c r="J170" s="94">
        <v>0</v>
      </c>
      <c r="K170" s="90">
        <v>21</v>
      </c>
      <c r="L170" s="19">
        <v>4</v>
      </c>
      <c r="M170" s="19">
        <f t="shared" si="15"/>
        <v>5.25</v>
      </c>
      <c r="N170" s="90">
        <v>0</v>
      </c>
      <c r="O170" s="91">
        <v>0</v>
      </c>
      <c r="P170" s="20">
        <f t="shared" si="16"/>
        <v>75.25</v>
      </c>
    </row>
    <row r="171" spans="1:16" x14ac:dyDescent="0.4">
      <c r="A171" s="91"/>
      <c r="B171" s="92"/>
      <c r="C171" s="84" t="s">
        <v>679</v>
      </c>
      <c r="D171" s="93">
        <v>76</v>
      </c>
      <c r="E171" s="19">
        <v>4</v>
      </c>
      <c r="F171" s="19">
        <f t="shared" si="14"/>
        <v>19</v>
      </c>
      <c r="G171" s="90">
        <v>65</v>
      </c>
      <c r="H171" s="90">
        <v>42</v>
      </c>
      <c r="I171" s="93">
        <v>15</v>
      </c>
      <c r="J171" s="94">
        <v>22</v>
      </c>
      <c r="K171" s="93">
        <v>0</v>
      </c>
      <c r="L171" s="19">
        <v>4</v>
      </c>
      <c r="M171" s="19">
        <f t="shared" si="15"/>
        <v>0</v>
      </c>
      <c r="N171" s="90">
        <v>7</v>
      </c>
      <c r="O171" s="91">
        <v>5</v>
      </c>
      <c r="P171" s="20">
        <f t="shared" si="16"/>
        <v>170</v>
      </c>
    </row>
    <row r="172" spans="1:16" x14ac:dyDescent="0.4">
      <c r="A172" s="91"/>
      <c r="B172" s="92"/>
      <c r="C172" s="95" t="s">
        <v>680</v>
      </c>
      <c r="D172" s="90">
        <v>73</v>
      </c>
      <c r="E172" s="19">
        <v>4</v>
      </c>
      <c r="F172" s="19">
        <f t="shared" si="14"/>
        <v>18.25</v>
      </c>
      <c r="G172" s="90">
        <v>97</v>
      </c>
      <c r="H172" s="90">
        <v>32</v>
      </c>
      <c r="I172" s="93">
        <v>17</v>
      </c>
      <c r="J172" s="96">
        <v>46</v>
      </c>
      <c r="K172" s="90">
        <v>0</v>
      </c>
      <c r="L172" s="19">
        <v>4</v>
      </c>
      <c r="M172" s="19">
        <f t="shared" si="15"/>
        <v>0</v>
      </c>
      <c r="N172" s="90">
        <v>8</v>
      </c>
      <c r="O172" s="91">
        <v>7</v>
      </c>
      <c r="P172" s="20">
        <f t="shared" si="16"/>
        <v>218.25</v>
      </c>
    </row>
    <row r="173" spans="1:16" x14ac:dyDescent="0.4">
      <c r="A173" s="91"/>
      <c r="B173" s="84"/>
      <c r="C173" s="97" t="s">
        <v>681</v>
      </c>
      <c r="D173" s="98">
        <v>59</v>
      </c>
      <c r="E173" s="19">
        <v>4</v>
      </c>
      <c r="F173" s="19">
        <f t="shared" si="14"/>
        <v>14.75</v>
      </c>
      <c r="G173" s="90">
        <v>8</v>
      </c>
      <c r="H173" s="90">
        <v>27</v>
      </c>
      <c r="I173" s="93">
        <v>22</v>
      </c>
      <c r="J173" s="99">
        <v>0</v>
      </c>
      <c r="K173" s="90">
        <v>0</v>
      </c>
      <c r="L173" s="19">
        <v>4</v>
      </c>
      <c r="M173" s="19">
        <f t="shared" si="15"/>
        <v>0</v>
      </c>
      <c r="N173" s="90">
        <v>2</v>
      </c>
      <c r="O173" s="91">
        <v>1</v>
      </c>
      <c r="P173" s="20">
        <f t="shared" si="16"/>
        <v>73.75</v>
      </c>
    </row>
    <row r="174" spans="1:16" x14ac:dyDescent="0.4">
      <c r="A174" s="91"/>
      <c r="B174" s="92"/>
      <c r="C174" s="85" t="s">
        <v>682</v>
      </c>
      <c r="D174" s="100">
        <v>18</v>
      </c>
      <c r="E174" s="19">
        <v>4</v>
      </c>
      <c r="F174" s="19">
        <f t="shared" si="14"/>
        <v>4.5</v>
      </c>
      <c r="G174" s="101">
        <v>17</v>
      </c>
      <c r="H174" s="93">
        <v>37</v>
      </c>
      <c r="I174" s="93">
        <v>17</v>
      </c>
      <c r="J174" s="99">
        <v>6</v>
      </c>
      <c r="K174" s="90">
        <v>0</v>
      </c>
      <c r="L174" s="19">
        <v>4</v>
      </c>
      <c r="M174" s="19">
        <f t="shared" si="15"/>
        <v>0</v>
      </c>
      <c r="N174" s="90">
        <v>0</v>
      </c>
      <c r="O174" s="91">
        <v>1</v>
      </c>
      <c r="P174" s="20">
        <f t="shared" si="16"/>
        <v>81.5</v>
      </c>
    </row>
    <row r="175" spans="1:16" x14ac:dyDescent="0.4">
      <c r="A175" s="91"/>
      <c r="B175" s="92"/>
      <c r="C175" s="97" t="s">
        <v>683</v>
      </c>
      <c r="D175" s="102">
        <v>74</v>
      </c>
      <c r="E175" s="19">
        <v>4</v>
      </c>
      <c r="F175" s="19">
        <f t="shared" si="14"/>
        <v>18.5</v>
      </c>
      <c r="G175" s="90">
        <v>72</v>
      </c>
      <c r="H175" s="90">
        <v>0</v>
      </c>
      <c r="I175" s="90">
        <v>129</v>
      </c>
      <c r="J175" s="94">
        <v>4</v>
      </c>
      <c r="K175" s="90">
        <v>13</v>
      </c>
      <c r="L175" s="19">
        <v>4</v>
      </c>
      <c r="M175" s="19">
        <f t="shared" si="15"/>
        <v>3.25</v>
      </c>
      <c r="N175" s="90">
        <v>3</v>
      </c>
      <c r="O175" s="91">
        <v>8</v>
      </c>
      <c r="P175" s="20">
        <f t="shared" si="16"/>
        <v>229.75</v>
      </c>
    </row>
    <row r="176" spans="1:16" x14ac:dyDescent="0.4">
      <c r="A176" s="91"/>
      <c r="B176" s="92"/>
      <c r="C176" s="97" t="s">
        <v>684</v>
      </c>
      <c r="D176" s="102">
        <v>21</v>
      </c>
      <c r="E176" s="19">
        <v>4</v>
      </c>
      <c r="F176" s="19">
        <f t="shared" si="14"/>
        <v>5.25</v>
      </c>
      <c r="G176" s="90">
        <v>19</v>
      </c>
      <c r="H176" s="90">
        <v>40</v>
      </c>
      <c r="I176" s="90">
        <v>32</v>
      </c>
      <c r="J176" s="94">
        <v>69</v>
      </c>
      <c r="K176" s="90">
        <v>9</v>
      </c>
      <c r="L176" s="19">
        <v>4</v>
      </c>
      <c r="M176" s="19">
        <f t="shared" si="15"/>
        <v>2.25</v>
      </c>
      <c r="N176" s="90">
        <v>0</v>
      </c>
      <c r="O176" s="91">
        <v>7</v>
      </c>
      <c r="P176" s="20">
        <f t="shared" si="16"/>
        <v>167.5</v>
      </c>
    </row>
    <row r="177" spans="1:16" x14ac:dyDescent="0.4">
      <c r="A177" s="91"/>
      <c r="B177" s="92"/>
      <c r="C177" s="97" t="s">
        <v>685</v>
      </c>
      <c r="D177" s="102">
        <v>75</v>
      </c>
      <c r="E177" s="19">
        <v>4</v>
      </c>
      <c r="F177" s="19">
        <f t="shared" si="14"/>
        <v>18.75</v>
      </c>
      <c r="G177" s="90">
        <v>2</v>
      </c>
      <c r="H177" s="90">
        <v>146</v>
      </c>
      <c r="I177" s="90">
        <v>29</v>
      </c>
      <c r="J177" s="94">
        <v>138</v>
      </c>
      <c r="K177" s="90">
        <v>75</v>
      </c>
      <c r="L177" s="19">
        <v>4</v>
      </c>
      <c r="M177" s="19">
        <f t="shared" si="15"/>
        <v>18.75</v>
      </c>
      <c r="N177" s="90">
        <v>2</v>
      </c>
      <c r="O177" s="91">
        <v>313</v>
      </c>
      <c r="P177" s="20">
        <f t="shared" si="16"/>
        <v>354.5</v>
      </c>
    </row>
    <row r="178" spans="1:16" x14ac:dyDescent="0.4">
      <c r="A178" s="91"/>
      <c r="B178" s="92"/>
      <c r="C178" s="97" t="s">
        <v>686</v>
      </c>
      <c r="D178" s="102">
        <v>50</v>
      </c>
      <c r="E178" s="19">
        <v>4</v>
      </c>
      <c r="F178" s="19">
        <f t="shared" si="14"/>
        <v>12.5</v>
      </c>
      <c r="G178" s="90">
        <v>50</v>
      </c>
      <c r="H178" s="90">
        <v>32</v>
      </c>
      <c r="I178" s="90">
        <v>32</v>
      </c>
      <c r="J178" s="94">
        <v>15</v>
      </c>
      <c r="K178" s="90">
        <v>2</v>
      </c>
      <c r="L178" s="19">
        <v>4</v>
      </c>
      <c r="M178" s="19">
        <f t="shared" si="15"/>
        <v>0.5</v>
      </c>
      <c r="N178" s="90">
        <v>2</v>
      </c>
      <c r="O178" s="91">
        <v>10</v>
      </c>
      <c r="P178" s="20">
        <f t="shared" si="16"/>
        <v>144</v>
      </c>
    </row>
    <row r="179" spans="1:16" x14ac:dyDescent="0.4">
      <c r="A179" s="91"/>
      <c r="B179" s="92"/>
      <c r="C179" s="97" t="s">
        <v>687</v>
      </c>
      <c r="D179" s="102">
        <v>73</v>
      </c>
      <c r="E179" s="19">
        <v>4</v>
      </c>
      <c r="F179" s="19">
        <f t="shared" si="14"/>
        <v>18.25</v>
      </c>
      <c r="G179" s="90">
        <v>73</v>
      </c>
      <c r="H179" s="90">
        <v>19</v>
      </c>
      <c r="I179" s="90">
        <v>22</v>
      </c>
      <c r="J179" s="94">
        <v>123</v>
      </c>
      <c r="K179" s="90">
        <v>0</v>
      </c>
      <c r="L179" s="19">
        <v>4</v>
      </c>
      <c r="M179" s="19">
        <f t="shared" si="15"/>
        <v>0</v>
      </c>
      <c r="N179" s="90">
        <v>0</v>
      </c>
      <c r="O179" s="91">
        <v>1</v>
      </c>
      <c r="P179" s="20">
        <f t="shared" si="16"/>
        <v>255.25</v>
      </c>
    </row>
    <row r="180" spans="1:16" x14ac:dyDescent="0.4">
      <c r="A180" s="91"/>
      <c r="B180" s="92"/>
      <c r="C180" s="97" t="s">
        <v>688</v>
      </c>
      <c r="D180" s="102">
        <v>0</v>
      </c>
      <c r="E180" s="19">
        <v>4</v>
      </c>
      <c r="F180" s="19">
        <f t="shared" si="14"/>
        <v>0</v>
      </c>
      <c r="G180" s="90">
        <v>55</v>
      </c>
      <c r="H180" s="90">
        <v>17</v>
      </c>
      <c r="I180" s="90">
        <v>40</v>
      </c>
      <c r="J180" s="94">
        <v>1</v>
      </c>
      <c r="K180" s="90">
        <v>0</v>
      </c>
      <c r="L180" s="19">
        <v>4</v>
      </c>
      <c r="M180" s="19">
        <f t="shared" si="15"/>
        <v>0</v>
      </c>
      <c r="N180" s="90">
        <v>0</v>
      </c>
      <c r="O180" s="91">
        <v>15</v>
      </c>
      <c r="P180" s="20">
        <f t="shared" si="16"/>
        <v>113</v>
      </c>
    </row>
    <row r="181" spans="1:16" x14ac:dyDescent="0.4">
      <c r="A181" s="91"/>
      <c r="B181" s="92"/>
      <c r="C181" s="97" t="s">
        <v>689</v>
      </c>
      <c r="D181" s="102">
        <v>30</v>
      </c>
      <c r="E181" s="19">
        <v>4</v>
      </c>
      <c r="F181" s="19">
        <f t="shared" si="14"/>
        <v>7.5</v>
      </c>
      <c r="G181" s="90">
        <v>17</v>
      </c>
      <c r="H181" s="90">
        <v>11</v>
      </c>
      <c r="I181" s="90">
        <v>41</v>
      </c>
      <c r="J181" s="94">
        <v>6</v>
      </c>
      <c r="K181" s="90">
        <v>0</v>
      </c>
      <c r="L181" s="19">
        <v>4</v>
      </c>
      <c r="M181" s="19">
        <f t="shared" si="15"/>
        <v>0</v>
      </c>
      <c r="N181" s="90">
        <v>0</v>
      </c>
      <c r="O181" s="91">
        <v>0</v>
      </c>
      <c r="P181" s="20">
        <f t="shared" si="16"/>
        <v>82.5</v>
      </c>
    </row>
    <row r="182" spans="1:16" x14ac:dyDescent="0.4">
      <c r="A182" s="91"/>
      <c r="B182" s="92"/>
      <c r="C182" s="97" t="s">
        <v>690</v>
      </c>
      <c r="D182" s="102">
        <v>13</v>
      </c>
      <c r="E182" s="19">
        <v>4</v>
      </c>
      <c r="F182" s="19">
        <f t="shared" si="14"/>
        <v>3.25</v>
      </c>
      <c r="G182" s="90">
        <v>51</v>
      </c>
      <c r="H182" s="90">
        <v>55</v>
      </c>
      <c r="I182" s="90">
        <v>6</v>
      </c>
      <c r="J182" s="94">
        <v>0</v>
      </c>
      <c r="K182" s="90">
        <v>0</v>
      </c>
      <c r="L182" s="19">
        <v>4</v>
      </c>
      <c r="M182" s="19">
        <f t="shared" si="15"/>
        <v>0</v>
      </c>
      <c r="N182" s="90">
        <v>0</v>
      </c>
      <c r="O182" s="91">
        <v>0</v>
      </c>
      <c r="P182" s="20">
        <f t="shared" si="16"/>
        <v>115.25</v>
      </c>
    </row>
    <row r="183" spans="1:16" x14ac:dyDescent="0.4">
      <c r="A183" s="91"/>
      <c r="B183" s="92"/>
      <c r="C183" s="97" t="s">
        <v>691</v>
      </c>
      <c r="D183" s="102">
        <v>79</v>
      </c>
      <c r="E183" s="19">
        <v>4</v>
      </c>
      <c r="F183" s="19">
        <f t="shared" si="14"/>
        <v>19.75</v>
      </c>
      <c r="G183" s="90">
        <v>79</v>
      </c>
      <c r="H183" s="90">
        <v>69</v>
      </c>
      <c r="I183" s="90">
        <v>9</v>
      </c>
      <c r="J183" s="94">
        <v>1</v>
      </c>
      <c r="K183" s="90">
        <v>4</v>
      </c>
      <c r="L183" s="19">
        <v>4</v>
      </c>
      <c r="M183" s="19">
        <f t="shared" si="15"/>
        <v>1</v>
      </c>
      <c r="N183" s="90">
        <v>4</v>
      </c>
      <c r="O183" s="91">
        <v>14</v>
      </c>
      <c r="P183" s="20">
        <f t="shared" si="16"/>
        <v>182.75</v>
      </c>
    </row>
    <row r="184" spans="1:16" x14ac:dyDescent="0.4">
      <c r="A184" s="91"/>
      <c r="B184" s="92"/>
      <c r="C184" s="85" t="s">
        <v>692</v>
      </c>
      <c r="D184" s="102">
        <v>136</v>
      </c>
      <c r="E184" s="19">
        <v>4</v>
      </c>
      <c r="F184" s="19">
        <f t="shared" si="14"/>
        <v>34</v>
      </c>
      <c r="G184" s="90">
        <v>136</v>
      </c>
      <c r="H184" s="90">
        <v>19</v>
      </c>
      <c r="I184" s="90">
        <v>12</v>
      </c>
      <c r="J184" s="94">
        <v>2</v>
      </c>
      <c r="K184" s="90">
        <v>7</v>
      </c>
      <c r="L184" s="19">
        <v>4</v>
      </c>
      <c r="M184" s="19">
        <f t="shared" si="15"/>
        <v>1.75</v>
      </c>
      <c r="N184" s="90">
        <v>7</v>
      </c>
      <c r="O184" s="91">
        <v>1</v>
      </c>
      <c r="P184" s="20">
        <f t="shared" si="16"/>
        <v>211.75</v>
      </c>
    </row>
    <row r="185" spans="1:16" x14ac:dyDescent="0.4">
      <c r="A185" s="103"/>
      <c r="B185" s="95"/>
      <c r="C185" s="97" t="s">
        <v>693</v>
      </c>
      <c r="D185" s="104">
        <v>72</v>
      </c>
      <c r="E185" s="19">
        <v>4</v>
      </c>
      <c r="F185" s="19">
        <f t="shared" si="14"/>
        <v>18</v>
      </c>
      <c r="G185" s="93">
        <v>72</v>
      </c>
      <c r="H185" s="93">
        <v>22</v>
      </c>
      <c r="I185" s="93">
        <v>15</v>
      </c>
      <c r="J185" s="99">
        <v>0</v>
      </c>
      <c r="K185" s="93">
        <v>3</v>
      </c>
      <c r="L185" s="19">
        <v>4</v>
      </c>
      <c r="M185" s="19">
        <f t="shared" si="15"/>
        <v>0.75</v>
      </c>
      <c r="N185" s="93">
        <v>3</v>
      </c>
      <c r="O185" s="103">
        <v>2</v>
      </c>
      <c r="P185" s="20">
        <f t="shared" si="16"/>
        <v>130.75</v>
      </c>
    </row>
    <row r="186" spans="1:16" x14ac:dyDescent="0.4">
      <c r="A186" s="61" t="s">
        <v>21</v>
      </c>
      <c r="B186" s="61"/>
      <c r="C186" s="61"/>
      <c r="D186" s="105">
        <f>SUM(D154:D185)</f>
        <v>3306</v>
      </c>
      <c r="E186" s="19">
        <v>4</v>
      </c>
      <c r="F186" s="19">
        <f t="shared" si="14"/>
        <v>826.5</v>
      </c>
      <c r="G186" s="105">
        <f t="shared" ref="G186:O186" si="17">SUM(G154:G185)</f>
        <v>3461</v>
      </c>
      <c r="H186" s="105">
        <f t="shared" si="17"/>
        <v>2602</v>
      </c>
      <c r="I186" s="105">
        <f t="shared" si="17"/>
        <v>1458</v>
      </c>
      <c r="J186" s="105">
        <f t="shared" si="17"/>
        <v>1088</v>
      </c>
      <c r="K186" s="106">
        <f t="shared" si="17"/>
        <v>457</v>
      </c>
      <c r="L186" s="19">
        <v>4</v>
      </c>
      <c r="M186" s="19">
        <f t="shared" si="15"/>
        <v>114.25</v>
      </c>
      <c r="N186" s="106">
        <f t="shared" si="17"/>
        <v>250</v>
      </c>
      <c r="O186" s="106">
        <f t="shared" si="17"/>
        <v>650</v>
      </c>
      <c r="P186" s="20">
        <f t="shared" si="16"/>
        <v>9799.75</v>
      </c>
    </row>
    <row r="187" spans="1:16" x14ac:dyDescent="0.4">
      <c r="A187" s="91">
        <v>6</v>
      </c>
      <c r="B187" s="92" t="s">
        <v>694</v>
      </c>
      <c r="C187" s="92" t="s">
        <v>695</v>
      </c>
      <c r="D187" s="101">
        <v>171</v>
      </c>
      <c r="E187" s="19">
        <v>4</v>
      </c>
      <c r="F187" s="19">
        <f t="shared" si="14"/>
        <v>42.75</v>
      </c>
      <c r="G187" s="98">
        <v>1029</v>
      </c>
      <c r="H187" s="98">
        <v>26</v>
      </c>
      <c r="I187" s="101">
        <v>127</v>
      </c>
      <c r="J187" s="109">
        <v>513</v>
      </c>
      <c r="K187" s="101">
        <v>171</v>
      </c>
      <c r="L187" s="19">
        <v>4</v>
      </c>
      <c r="M187" s="19">
        <f t="shared" si="15"/>
        <v>42.75</v>
      </c>
      <c r="N187" s="98">
        <v>563</v>
      </c>
      <c r="O187" s="91">
        <v>1468</v>
      </c>
      <c r="P187" s="20">
        <f t="shared" si="16"/>
        <v>2343.5</v>
      </c>
    </row>
    <row r="188" spans="1:16" x14ac:dyDescent="0.4">
      <c r="A188" s="91"/>
      <c r="B188" s="92"/>
      <c r="C188" s="95" t="s">
        <v>696</v>
      </c>
      <c r="D188" s="90">
        <v>182</v>
      </c>
      <c r="E188" s="19">
        <v>4</v>
      </c>
      <c r="F188" s="19">
        <f t="shared" si="14"/>
        <v>45.5</v>
      </c>
      <c r="G188" s="90">
        <v>92</v>
      </c>
      <c r="H188" s="90">
        <v>62</v>
      </c>
      <c r="I188" s="93">
        <v>16</v>
      </c>
      <c r="J188" s="96">
        <v>20</v>
      </c>
      <c r="K188" s="90">
        <v>158</v>
      </c>
      <c r="L188" s="19">
        <v>4</v>
      </c>
      <c r="M188" s="19">
        <f t="shared" si="15"/>
        <v>39.5</v>
      </c>
      <c r="N188" s="90">
        <v>77</v>
      </c>
      <c r="O188" s="91">
        <v>458</v>
      </c>
      <c r="P188" s="20">
        <f t="shared" si="16"/>
        <v>352</v>
      </c>
    </row>
    <row r="189" spans="1:16" x14ac:dyDescent="0.4">
      <c r="A189" s="91"/>
      <c r="B189" s="84"/>
      <c r="C189" s="97" t="s">
        <v>697</v>
      </c>
      <c r="D189" s="98">
        <v>355</v>
      </c>
      <c r="E189" s="19">
        <v>4</v>
      </c>
      <c r="F189" s="19">
        <f t="shared" si="14"/>
        <v>88.75</v>
      </c>
      <c r="G189" s="90">
        <v>273</v>
      </c>
      <c r="H189" s="90">
        <v>33</v>
      </c>
      <c r="I189" s="93">
        <v>101</v>
      </c>
      <c r="J189" s="99">
        <v>52</v>
      </c>
      <c r="K189" s="90">
        <v>355</v>
      </c>
      <c r="L189" s="19">
        <v>4</v>
      </c>
      <c r="M189" s="19">
        <f t="shared" si="15"/>
        <v>88.75</v>
      </c>
      <c r="N189" s="90">
        <v>17</v>
      </c>
      <c r="O189" s="91">
        <v>701</v>
      </c>
      <c r="P189" s="20">
        <f t="shared" si="16"/>
        <v>653.5</v>
      </c>
    </row>
    <row r="190" spans="1:16" x14ac:dyDescent="0.4">
      <c r="A190" s="91"/>
      <c r="B190" s="92"/>
      <c r="C190" s="85" t="s">
        <v>698</v>
      </c>
      <c r="D190" s="100">
        <v>363</v>
      </c>
      <c r="E190" s="19">
        <v>4</v>
      </c>
      <c r="F190" s="19">
        <f t="shared" si="14"/>
        <v>90.75</v>
      </c>
      <c r="G190" s="101">
        <v>102</v>
      </c>
      <c r="H190" s="93">
        <v>32</v>
      </c>
      <c r="I190" s="93">
        <v>38</v>
      </c>
      <c r="J190" s="99">
        <v>40</v>
      </c>
      <c r="K190" s="90">
        <v>102</v>
      </c>
      <c r="L190" s="19">
        <v>4</v>
      </c>
      <c r="M190" s="19">
        <f t="shared" si="15"/>
        <v>25.5</v>
      </c>
      <c r="N190" s="90">
        <v>122</v>
      </c>
      <c r="O190" s="91">
        <v>110</v>
      </c>
      <c r="P190" s="20">
        <f t="shared" si="16"/>
        <v>450.25</v>
      </c>
    </row>
    <row r="191" spans="1:16" x14ac:dyDescent="0.4">
      <c r="A191" s="91"/>
      <c r="B191" s="92"/>
      <c r="C191" s="97" t="s">
        <v>699</v>
      </c>
      <c r="D191" s="102">
        <v>154</v>
      </c>
      <c r="E191" s="19">
        <v>4</v>
      </c>
      <c r="F191" s="19">
        <f t="shared" si="14"/>
        <v>38.5</v>
      </c>
      <c r="G191" s="90">
        <v>61</v>
      </c>
      <c r="H191" s="90">
        <v>45</v>
      </c>
      <c r="I191" s="90">
        <v>76</v>
      </c>
      <c r="J191" s="94">
        <v>92</v>
      </c>
      <c r="K191" s="90">
        <v>16</v>
      </c>
      <c r="L191" s="19">
        <v>4</v>
      </c>
      <c r="M191" s="19">
        <f t="shared" si="15"/>
        <v>4</v>
      </c>
      <c r="N191" s="90">
        <v>7</v>
      </c>
      <c r="O191" s="91">
        <v>51</v>
      </c>
      <c r="P191" s="20">
        <f t="shared" si="16"/>
        <v>323.5</v>
      </c>
    </row>
    <row r="192" spans="1:16" x14ac:dyDescent="0.4">
      <c r="A192" s="91"/>
      <c r="B192" s="92"/>
      <c r="C192" s="97" t="s">
        <v>700</v>
      </c>
      <c r="D192" s="102">
        <v>92</v>
      </c>
      <c r="E192" s="19">
        <v>4</v>
      </c>
      <c r="F192" s="19">
        <f t="shared" si="14"/>
        <v>23</v>
      </c>
      <c r="G192" s="90">
        <v>7</v>
      </c>
      <c r="H192" s="90">
        <v>57</v>
      </c>
      <c r="I192" s="90">
        <v>60</v>
      </c>
      <c r="J192" s="94">
        <v>34</v>
      </c>
      <c r="K192" s="90">
        <v>92</v>
      </c>
      <c r="L192" s="19">
        <v>4</v>
      </c>
      <c r="M192" s="19">
        <f t="shared" si="15"/>
        <v>23</v>
      </c>
      <c r="N192" s="90">
        <v>7</v>
      </c>
      <c r="O192" s="91">
        <v>250</v>
      </c>
      <c r="P192" s="20">
        <f t="shared" si="16"/>
        <v>211</v>
      </c>
    </row>
    <row r="193" spans="1:16" x14ac:dyDescent="0.4">
      <c r="A193" s="91"/>
      <c r="B193" s="92"/>
      <c r="C193" s="97" t="s">
        <v>701</v>
      </c>
      <c r="D193" s="102">
        <v>220</v>
      </c>
      <c r="E193" s="19">
        <v>4</v>
      </c>
      <c r="F193" s="19">
        <f t="shared" si="14"/>
        <v>55</v>
      </c>
      <c r="G193" s="90">
        <v>100</v>
      </c>
      <c r="H193" s="90">
        <v>17</v>
      </c>
      <c r="I193" s="90">
        <v>37</v>
      </c>
      <c r="J193" s="94">
        <v>8</v>
      </c>
      <c r="K193" s="90">
        <v>173</v>
      </c>
      <c r="L193" s="19">
        <v>4</v>
      </c>
      <c r="M193" s="19">
        <f t="shared" si="15"/>
        <v>43.25</v>
      </c>
      <c r="N193" s="90">
        <v>35</v>
      </c>
      <c r="O193" s="91">
        <v>410</v>
      </c>
      <c r="P193" s="20">
        <f t="shared" si="16"/>
        <v>295.25</v>
      </c>
    </row>
    <row r="194" spans="1:16" x14ac:dyDescent="0.4">
      <c r="A194" s="91"/>
      <c r="B194" s="92"/>
      <c r="C194" s="97" t="s">
        <v>702</v>
      </c>
      <c r="D194" s="102">
        <v>220</v>
      </c>
      <c r="E194" s="19">
        <v>4</v>
      </c>
      <c r="F194" s="19">
        <f t="shared" si="14"/>
        <v>55</v>
      </c>
      <c r="G194" s="90">
        <v>75</v>
      </c>
      <c r="H194" s="90">
        <v>71</v>
      </c>
      <c r="I194" s="90">
        <v>58</v>
      </c>
      <c r="J194" s="94">
        <v>45</v>
      </c>
      <c r="K194" s="90">
        <v>28</v>
      </c>
      <c r="L194" s="19">
        <v>4</v>
      </c>
      <c r="M194" s="19">
        <f t="shared" si="15"/>
        <v>7</v>
      </c>
      <c r="N194" s="90">
        <v>18</v>
      </c>
      <c r="O194" s="91">
        <v>24</v>
      </c>
      <c r="P194" s="20">
        <f t="shared" si="16"/>
        <v>329</v>
      </c>
    </row>
    <row r="195" spans="1:16" x14ac:dyDescent="0.4">
      <c r="A195" s="91"/>
      <c r="B195" s="92"/>
      <c r="C195" s="97" t="s">
        <v>703</v>
      </c>
      <c r="D195" s="102">
        <v>98</v>
      </c>
      <c r="E195" s="19">
        <v>4</v>
      </c>
      <c r="F195" s="19">
        <f t="shared" si="14"/>
        <v>24.5</v>
      </c>
      <c r="G195" s="90">
        <v>243</v>
      </c>
      <c r="H195" s="90">
        <v>95</v>
      </c>
      <c r="I195" s="90">
        <v>96</v>
      </c>
      <c r="J195" s="94">
        <v>52</v>
      </c>
      <c r="K195" s="90">
        <v>98</v>
      </c>
      <c r="L195" s="19">
        <v>4</v>
      </c>
      <c r="M195" s="19">
        <f t="shared" si="15"/>
        <v>24.5</v>
      </c>
      <c r="N195" s="90">
        <v>243</v>
      </c>
      <c r="O195" s="91">
        <v>243</v>
      </c>
      <c r="P195" s="20">
        <f t="shared" si="16"/>
        <v>778</v>
      </c>
    </row>
    <row r="196" spans="1:16" x14ac:dyDescent="0.4">
      <c r="A196" s="91"/>
      <c r="B196" s="92"/>
      <c r="C196" s="97" t="s">
        <v>640</v>
      </c>
      <c r="D196" s="102">
        <v>98</v>
      </c>
      <c r="E196" s="19">
        <v>4</v>
      </c>
      <c r="F196" s="19">
        <f t="shared" si="14"/>
        <v>24.5</v>
      </c>
      <c r="G196" s="90">
        <v>31</v>
      </c>
      <c r="H196" s="90">
        <v>5</v>
      </c>
      <c r="I196" s="90">
        <v>19</v>
      </c>
      <c r="J196" s="94">
        <v>7</v>
      </c>
      <c r="K196" s="90">
        <v>104</v>
      </c>
      <c r="L196" s="19">
        <v>4</v>
      </c>
      <c r="M196" s="19">
        <f t="shared" si="15"/>
        <v>26</v>
      </c>
      <c r="N196" s="90">
        <v>71</v>
      </c>
      <c r="O196" s="91">
        <v>204</v>
      </c>
      <c r="P196" s="20">
        <f t="shared" si="16"/>
        <v>183.5</v>
      </c>
    </row>
    <row r="197" spans="1:16" x14ac:dyDescent="0.4">
      <c r="A197" s="91"/>
      <c r="B197" s="92"/>
      <c r="C197" s="97" t="s">
        <v>704</v>
      </c>
      <c r="D197" s="102">
        <v>47</v>
      </c>
      <c r="E197" s="19">
        <v>4</v>
      </c>
      <c r="F197" s="19">
        <f t="shared" si="14"/>
        <v>11.75</v>
      </c>
      <c r="G197" s="90">
        <v>24</v>
      </c>
      <c r="H197" s="90">
        <v>11</v>
      </c>
      <c r="I197" s="90">
        <v>111</v>
      </c>
      <c r="J197" s="94">
        <v>11</v>
      </c>
      <c r="K197" s="90">
        <v>47</v>
      </c>
      <c r="L197" s="19">
        <v>4</v>
      </c>
      <c r="M197" s="19">
        <f t="shared" si="15"/>
        <v>11.75</v>
      </c>
      <c r="N197" s="90">
        <v>14</v>
      </c>
      <c r="O197" s="91">
        <v>13</v>
      </c>
      <c r="P197" s="20">
        <f t="shared" si="16"/>
        <v>194.5</v>
      </c>
    </row>
    <row r="198" spans="1:16" x14ac:dyDescent="0.4">
      <c r="A198" s="91"/>
      <c r="B198" s="92"/>
      <c r="C198" s="97" t="s">
        <v>705</v>
      </c>
      <c r="D198" s="102">
        <v>129</v>
      </c>
      <c r="E198" s="19">
        <v>4</v>
      </c>
      <c r="F198" s="19">
        <f t="shared" si="14"/>
        <v>32.25</v>
      </c>
      <c r="G198" s="90">
        <v>9</v>
      </c>
      <c r="H198" s="90">
        <v>42</v>
      </c>
      <c r="I198" s="90">
        <v>31</v>
      </c>
      <c r="J198" s="94">
        <v>15</v>
      </c>
      <c r="K198" s="90">
        <v>129</v>
      </c>
      <c r="L198" s="19">
        <v>4</v>
      </c>
      <c r="M198" s="19">
        <f t="shared" si="15"/>
        <v>32.25</v>
      </c>
      <c r="N198" s="90">
        <v>9</v>
      </c>
      <c r="O198" s="91">
        <v>234</v>
      </c>
      <c r="P198" s="20">
        <f t="shared" si="16"/>
        <v>170.5</v>
      </c>
    </row>
    <row r="199" spans="1:16" x14ac:dyDescent="0.4">
      <c r="A199" s="91"/>
      <c r="B199" s="92"/>
      <c r="C199" s="97" t="s">
        <v>706</v>
      </c>
      <c r="D199" s="102">
        <v>66</v>
      </c>
      <c r="E199" s="19">
        <v>4</v>
      </c>
      <c r="F199" s="19">
        <f t="shared" si="14"/>
        <v>16.5</v>
      </c>
      <c r="G199" s="90">
        <v>30</v>
      </c>
      <c r="H199" s="90">
        <v>1</v>
      </c>
      <c r="I199" s="90">
        <v>4</v>
      </c>
      <c r="J199" s="94">
        <v>0</v>
      </c>
      <c r="K199" s="90">
        <v>66</v>
      </c>
      <c r="L199" s="19">
        <v>4</v>
      </c>
      <c r="M199" s="19">
        <f t="shared" si="15"/>
        <v>16.5</v>
      </c>
      <c r="N199" s="90">
        <v>29</v>
      </c>
      <c r="O199" s="91">
        <v>10</v>
      </c>
      <c r="P199" s="20">
        <f t="shared" si="16"/>
        <v>97</v>
      </c>
    </row>
    <row r="200" spans="1:16" x14ac:dyDescent="0.4">
      <c r="A200" s="91"/>
      <c r="B200" s="92"/>
      <c r="C200" s="85" t="s">
        <v>707</v>
      </c>
      <c r="D200" s="102">
        <v>112</v>
      </c>
      <c r="E200" s="19">
        <v>4</v>
      </c>
      <c r="F200" s="19">
        <f t="shared" si="14"/>
        <v>28</v>
      </c>
      <c r="G200" s="90">
        <v>242</v>
      </c>
      <c r="H200" s="90">
        <v>0</v>
      </c>
      <c r="I200" s="90">
        <v>0</v>
      </c>
      <c r="J200" s="94">
        <v>0</v>
      </c>
      <c r="K200" s="90">
        <v>114</v>
      </c>
      <c r="L200" s="19">
        <v>4</v>
      </c>
      <c r="M200" s="19">
        <f t="shared" si="15"/>
        <v>28.5</v>
      </c>
      <c r="N200" s="90">
        <v>112</v>
      </c>
      <c r="O200" s="91">
        <v>242</v>
      </c>
      <c r="P200" s="20">
        <f t="shared" si="16"/>
        <v>410.5</v>
      </c>
    </row>
    <row r="201" spans="1:16" x14ac:dyDescent="0.4">
      <c r="A201" s="91"/>
      <c r="B201" s="92"/>
      <c r="C201" s="97" t="s">
        <v>708</v>
      </c>
      <c r="D201" s="102">
        <v>23</v>
      </c>
      <c r="E201" s="19">
        <v>4</v>
      </c>
      <c r="F201" s="19">
        <f t="shared" si="14"/>
        <v>5.75</v>
      </c>
      <c r="G201" s="90">
        <v>103</v>
      </c>
      <c r="H201" s="90">
        <v>1</v>
      </c>
      <c r="I201" s="90">
        <v>3</v>
      </c>
      <c r="J201" s="94">
        <v>0</v>
      </c>
      <c r="K201" s="90">
        <v>67</v>
      </c>
      <c r="L201" s="19">
        <v>4</v>
      </c>
      <c r="M201" s="19">
        <f t="shared" si="15"/>
        <v>16.75</v>
      </c>
      <c r="N201" s="90">
        <v>1</v>
      </c>
      <c r="O201" s="91">
        <v>129</v>
      </c>
      <c r="P201" s="20">
        <f t="shared" si="16"/>
        <v>130.5</v>
      </c>
    </row>
    <row r="202" spans="1:16" x14ac:dyDescent="0.4">
      <c r="A202" s="91"/>
      <c r="B202" s="92"/>
      <c r="C202" s="97" t="s">
        <v>709</v>
      </c>
      <c r="D202" s="102">
        <v>64</v>
      </c>
      <c r="E202" s="19">
        <v>4</v>
      </c>
      <c r="F202" s="19">
        <f t="shared" si="14"/>
        <v>16</v>
      </c>
      <c r="G202" s="90">
        <v>134</v>
      </c>
      <c r="H202" s="90">
        <v>0</v>
      </c>
      <c r="I202" s="90">
        <v>0</v>
      </c>
      <c r="J202" s="94">
        <v>0</v>
      </c>
      <c r="K202" s="90">
        <v>0</v>
      </c>
      <c r="L202" s="19">
        <v>4</v>
      </c>
      <c r="M202" s="19">
        <f t="shared" si="15"/>
        <v>0</v>
      </c>
      <c r="N202" s="90">
        <v>11</v>
      </c>
      <c r="O202" s="91">
        <v>11</v>
      </c>
      <c r="P202" s="20">
        <f t="shared" si="16"/>
        <v>161</v>
      </c>
    </row>
    <row r="203" spans="1:16" x14ac:dyDescent="0.4">
      <c r="A203" s="91"/>
      <c r="B203" s="92"/>
      <c r="C203" s="95" t="s">
        <v>710</v>
      </c>
      <c r="D203" s="90">
        <v>163</v>
      </c>
      <c r="E203" s="19">
        <v>4</v>
      </c>
      <c r="F203" s="19">
        <f t="shared" si="14"/>
        <v>40.75</v>
      </c>
      <c r="G203" s="90">
        <v>51</v>
      </c>
      <c r="H203" s="90">
        <v>21</v>
      </c>
      <c r="I203" s="93">
        <v>23</v>
      </c>
      <c r="J203" s="96">
        <v>7</v>
      </c>
      <c r="K203" s="90">
        <v>136</v>
      </c>
      <c r="L203" s="19">
        <v>4</v>
      </c>
      <c r="M203" s="19">
        <f t="shared" si="15"/>
        <v>34</v>
      </c>
      <c r="N203" s="90">
        <v>5</v>
      </c>
      <c r="O203" s="91">
        <v>231</v>
      </c>
      <c r="P203" s="20">
        <f t="shared" si="16"/>
        <v>181.75</v>
      </c>
    </row>
    <row r="204" spans="1:16" x14ac:dyDescent="0.4">
      <c r="A204" s="91"/>
      <c r="B204" s="84"/>
      <c r="C204" s="97" t="s">
        <v>711</v>
      </c>
      <c r="D204" s="98">
        <v>113</v>
      </c>
      <c r="E204" s="19">
        <v>4</v>
      </c>
      <c r="F204" s="19">
        <f t="shared" si="14"/>
        <v>28.25</v>
      </c>
      <c r="G204" s="90">
        <v>42</v>
      </c>
      <c r="H204" s="90">
        <v>13</v>
      </c>
      <c r="I204" s="93">
        <v>30</v>
      </c>
      <c r="J204" s="99">
        <v>7</v>
      </c>
      <c r="K204" s="90">
        <v>105</v>
      </c>
      <c r="L204" s="19">
        <v>4</v>
      </c>
      <c r="M204" s="19">
        <f t="shared" si="15"/>
        <v>26.25</v>
      </c>
      <c r="N204" s="90">
        <v>2</v>
      </c>
      <c r="O204" s="91">
        <v>209</v>
      </c>
      <c r="P204" s="20">
        <f t="shared" si="16"/>
        <v>148.5</v>
      </c>
    </row>
    <row r="205" spans="1:16" x14ac:dyDescent="0.4">
      <c r="A205" s="91"/>
      <c r="B205" s="92"/>
      <c r="C205" s="85" t="s">
        <v>712</v>
      </c>
      <c r="D205" s="100">
        <v>46</v>
      </c>
      <c r="E205" s="19">
        <v>4</v>
      </c>
      <c r="F205" s="19">
        <f t="shared" si="14"/>
        <v>11.5</v>
      </c>
      <c r="G205" s="101">
        <v>30</v>
      </c>
      <c r="H205" s="93">
        <v>0</v>
      </c>
      <c r="I205" s="93">
        <v>80</v>
      </c>
      <c r="J205" s="99">
        <v>34</v>
      </c>
      <c r="K205" s="90">
        <v>46</v>
      </c>
      <c r="L205" s="19">
        <v>4</v>
      </c>
      <c r="M205" s="19">
        <f t="shared" si="15"/>
        <v>11.5</v>
      </c>
      <c r="N205" s="90">
        <v>30</v>
      </c>
      <c r="O205" s="91">
        <v>201</v>
      </c>
      <c r="P205" s="20">
        <f t="shared" si="16"/>
        <v>197</v>
      </c>
    </row>
    <row r="206" spans="1:16" x14ac:dyDescent="0.4">
      <c r="A206" s="91"/>
      <c r="B206" s="92"/>
      <c r="C206" s="97" t="s">
        <v>713</v>
      </c>
      <c r="D206" s="102">
        <v>151</v>
      </c>
      <c r="E206" s="19">
        <v>4</v>
      </c>
      <c r="F206" s="19">
        <f t="shared" si="14"/>
        <v>37.75</v>
      </c>
      <c r="G206" s="90">
        <v>132</v>
      </c>
      <c r="H206" s="90">
        <v>0</v>
      </c>
      <c r="I206" s="90">
        <v>15</v>
      </c>
      <c r="J206" s="94">
        <v>5</v>
      </c>
      <c r="K206" s="90">
        <v>151</v>
      </c>
      <c r="L206" s="19">
        <v>4</v>
      </c>
      <c r="M206" s="19">
        <f t="shared" si="15"/>
        <v>37.75</v>
      </c>
      <c r="N206" s="90">
        <v>132</v>
      </c>
      <c r="O206" s="91">
        <v>20</v>
      </c>
      <c r="P206" s="20">
        <f t="shared" si="16"/>
        <v>359.5</v>
      </c>
    </row>
    <row r="207" spans="1:16" x14ac:dyDescent="0.4">
      <c r="A207" s="91"/>
      <c r="B207" s="92"/>
      <c r="C207" s="97" t="s">
        <v>714</v>
      </c>
      <c r="D207" s="102">
        <v>53</v>
      </c>
      <c r="E207" s="19">
        <v>4</v>
      </c>
      <c r="F207" s="19">
        <f t="shared" si="14"/>
        <v>13.25</v>
      </c>
      <c r="G207" s="90">
        <v>37</v>
      </c>
      <c r="H207" s="90">
        <v>4</v>
      </c>
      <c r="I207" s="90">
        <v>25</v>
      </c>
      <c r="J207" s="94">
        <v>16</v>
      </c>
      <c r="K207" s="90">
        <v>53</v>
      </c>
      <c r="L207" s="19">
        <v>4</v>
      </c>
      <c r="M207" s="19">
        <f t="shared" si="15"/>
        <v>13.25</v>
      </c>
      <c r="N207" s="90">
        <v>36</v>
      </c>
      <c r="O207" s="91">
        <v>357</v>
      </c>
      <c r="P207" s="20">
        <f t="shared" si="16"/>
        <v>144.5</v>
      </c>
    </row>
    <row r="208" spans="1:16" x14ac:dyDescent="0.4">
      <c r="A208" s="91"/>
      <c r="B208" s="92"/>
      <c r="C208" s="97" t="s">
        <v>715</v>
      </c>
      <c r="D208" s="102">
        <v>56</v>
      </c>
      <c r="E208" s="19">
        <v>4</v>
      </c>
      <c r="F208" s="19">
        <f t="shared" si="14"/>
        <v>14</v>
      </c>
      <c r="G208" s="90">
        <v>29</v>
      </c>
      <c r="H208" s="90">
        <v>11</v>
      </c>
      <c r="I208" s="90">
        <v>0</v>
      </c>
      <c r="J208" s="94">
        <v>0</v>
      </c>
      <c r="K208" s="90">
        <v>0</v>
      </c>
      <c r="L208" s="19">
        <v>4</v>
      </c>
      <c r="M208" s="19">
        <f t="shared" si="15"/>
        <v>0</v>
      </c>
      <c r="N208" s="90">
        <v>0</v>
      </c>
      <c r="O208" s="91">
        <v>6</v>
      </c>
      <c r="P208" s="20">
        <f t="shared" si="16"/>
        <v>54</v>
      </c>
    </row>
    <row r="209" spans="1:16" x14ac:dyDescent="0.4">
      <c r="A209" s="91"/>
      <c r="B209" s="92"/>
      <c r="C209" s="97" t="s">
        <v>716</v>
      </c>
      <c r="D209" s="102">
        <v>26</v>
      </c>
      <c r="E209" s="19">
        <v>4</v>
      </c>
      <c r="F209" s="19">
        <f t="shared" si="14"/>
        <v>6.5</v>
      </c>
      <c r="G209" s="90">
        <v>21</v>
      </c>
      <c r="H209" s="90">
        <v>5</v>
      </c>
      <c r="I209" s="90">
        <v>8</v>
      </c>
      <c r="J209" s="94">
        <v>2</v>
      </c>
      <c r="K209" s="90">
        <v>25</v>
      </c>
      <c r="L209" s="19">
        <v>4</v>
      </c>
      <c r="M209" s="19">
        <f t="shared" si="15"/>
        <v>6.25</v>
      </c>
      <c r="N209" s="90">
        <v>2</v>
      </c>
      <c r="O209" s="91">
        <v>78</v>
      </c>
      <c r="P209" s="20">
        <f t="shared" si="16"/>
        <v>50.75</v>
      </c>
    </row>
    <row r="210" spans="1:16" x14ac:dyDescent="0.4">
      <c r="A210" s="91"/>
      <c r="B210" s="92"/>
      <c r="C210" s="97" t="s">
        <v>717</v>
      </c>
      <c r="D210" s="102">
        <v>29</v>
      </c>
      <c r="E210" s="19">
        <v>4</v>
      </c>
      <c r="F210" s="19">
        <f t="shared" si="14"/>
        <v>7.25</v>
      </c>
      <c r="G210" s="90">
        <v>112</v>
      </c>
      <c r="H210" s="90">
        <v>22</v>
      </c>
      <c r="I210" s="90">
        <v>11</v>
      </c>
      <c r="J210" s="94">
        <v>18</v>
      </c>
      <c r="K210" s="90">
        <v>21</v>
      </c>
      <c r="L210" s="19">
        <v>4</v>
      </c>
      <c r="M210" s="19">
        <f t="shared" si="15"/>
        <v>5.25</v>
      </c>
      <c r="N210" s="90">
        <v>149</v>
      </c>
      <c r="O210" s="91">
        <v>205</v>
      </c>
      <c r="P210" s="20">
        <f t="shared" si="16"/>
        <v>324.5</v>
      </c>
    </row>
    <row r="211" spans="1:16" x14ac:dyDescent="0.4">
      <c r="A211" s="91"/>
      <c r="B211" s="92"/>
      <c r="C211" s="97" t="s">
        <v>718</v>
      </c>
      <c r="D211" s="102">
        <v>45</v>
      </c>
      <c r="E211" s="19">
        <v>4</v>
      </c>
      <c r="F211" s="19">
        <f t="shared" si="14"/>
        <v>11.25</v>
      </c>
      <c r="G211" s="90">
        <v>52</v>
      </c>
      <c r="H211" s="90">
        <v>5</v>
      </c>
      <c r="I211" s="90">
        <v>19</v>
      </c>
      <c r="J211" s="94">
        <v>9</v>
      </c>
      <c r="K211" s="90">
        <v>2</v>
      </c>
      <c r="L211" s="19">
        <v>4</v>
      </c>
      <c r="M211" s="19">
        <f t="shared" si="15"/>
        <v>0.5</v>
      </c>
      <c r="N211" s="90">
        <v>2</v>
      </c>
      <c r="O211" s="91">
        <v>5</v>
      </c>
      <c r="P211" s="20">
        <f t="shared" si="16"/>
        <v>98.75</v>
      </c>
    </row>
    <row r="212" spans="1:16" x14ac:dyDescent="0.4">
      <c r="A212" s="91"/>
      <c r="B212" s="92"/>
      <c r="C212" s="97" t="s">
        <v>719</v>
      </c>
      <c r="D212" s="102">
        <v>68</v>
      </c>
      <c r="E212" s="19">
        <v>4</v>
      </c>
      <c r="F212" s="19">
        <f t="shared" si="14"/>
        <v>17</v>
      </c>
      <c r="G212" s="90">
        <v>37</v>
      </c>
      <c r="H212" s="90">
        <v>1</v>
      </c>
      <c r="I212" s="90">
        <v>33</v>
      </c>
      <c r="J212" s="94">
        <v>3</v>
      </c>
      <c r="K212" s="90">
        <v>6</v>
      </c>
      <c r="L212" s="19">
        <v>4</v>
      </c>
      <c r="M212" s="19">
        <f t="shared" si="15"/>
        <v>1.5</v>
      </c>
      <c r="N212" s="90">
        <v>2</v>
      </c>
      <c r="O212" s="91">
        <v>2</v>
      </c>
      <c r="P212" s="20">
        <f t="shared" si="16"/>
        <v>94.5</v>
      </c>
    </row>
    <row r="213" spans="1:16" x14ac:dyDescent="0.4">
      <c r="A213" s="91"/>
      <c r="B213" s="92"/>
      <c r="C213" s="97" t="s">
        <v>720</v>
      </c>
      <c r="D213" s="102">
        <v>62</v>
      </c>
      <c r="E213" s="19">
        <v>4</v>
      </c>
      <c r="F213" s="19">
        <f t="shared" si="14"/>
        <v>15.5</v>
      </c>
      <c r="G213" s="90">
        <v>24</v>
      </c>
      <c r="H213" s="90">
        <v>0</v>
      </c>
      <c r="I213" s="90">
        <v>0</v>
      </c>
      <c r="J213" s="94">
        <v>0</v>
      </c>
      <c r="K213" s="90">
        <v>62</v>
      </c>
      <c r="L213" s="19">
        <v>4</v>
      </c>
      <c r="M213" s="19">
        <f t="shared" si="15"/>
        <v>15.5</v>
      </c>
      <c r="N213" s="90">
        <v>24</v>
      </c>
      <c r="O213" s="91">
        <v>29</v>
      </c>
      <c r="P213" s="20">
        <f t="shared" si="16"/>
        <v>79</v>
      </c>
    </row>
    <row r="214" spans="1:16" x14ac:dyDescent="0.4">
      <c r="A214" s="91"/>
      <c r="B214" s="92"/>
      <c r="C214" s="97" t="s">
        <v>721</v>
      </c>
      <c r="D214" s="102">
        <v>19</v>
      </c>
      <c r="E214" s="19">
        <v>4</v>
      </c>
      <c r="F214" s="19">
        <f t="shared" si="14"/>
        <v>4.75</v>
      </c>
      <c r="G214" s="90">
        <v>21</v>
      </c>
      <c r="H214" s="90">
        <v>9</v>
      </c>
      <c r="I214" s="90">
        <v>1</v>
      </c>
      <c r="J214" s="94">
        <v>1</v>
      </c>
      <c r="K214" s="90">
        <v>22</v>
      </c>
      <c r="L214" s="19">
        <v>4</v>
      </c>
      <c r="M214" s="19">
        <f t="shared" si="15"/>
        <v>5.5</v>
      </c>
      <c r="N214" s="90">
        <v>0</v>
      </c>
      <c r="O214" s="91">
        <v>60</v>
      </c>
      <c r="P214" s="20">
        <f t="shared" si="16"/>
        <v>42.25</v>
      </c>
    </row>
    <row r="215" spans="1:16" x14ac:dyDescent="0.4">
      <c r="A215" s="91"/>
      <c r="B215" s="92"/>
      <c r="C215" s="85" t="s">
        <v>722</v>
      </c>
      <c r="D215" s="102">
        <v>74</v>
      </c>
      <c r="E215" s="19">
        <v>4</v>
      </c>
      <c r="F215" s="19">
        <f t="shared" si="14"/>
        <v>18.5</v>
      </c>
      <c r="G215" s="90">
        <v>102</v>
      </c>
      <c r="H215" s="90">
        <v>5</v>
      </c>
      <c r="I215" s="90">
        <v>15</v>
      </c>
      <c r="J215" s="94">
        <v>0</v>
      </c>
      <c r="K215" s="90">
        <v>60</v>
      </c>
      <c r="L215" s="19">
        <v>4</v>
      </c>
      <c r="M215" s="19">
        <f t="shared" si="15"/>
        <v>15</v>
      </c>
      <c r="N215" s="90">
        <v>8</v>
      </c>
      <c r="O215" s="91">
        <v>129</v>
      </c>
      <c r="P215" s="20">
        <f t="shared" si="16"/>
        <v>163.5</v>
      </c>
    </row>
    <row r="216" spans="1:16" x14ac:dyDescent="0.4">
      <c r="A216" s="91"/>
      <c r="B216" s="92"/>
      <c r="C216" s="97" t="s">
        <v>723</v>
      </c>
      <c r="D216" s="102">
        <v>15</v>
      </c>
      <c r="E216" s="19">
        <v>4</v>
      </c>
      <c r="F216" s="19">
        <f t="shared" si="14"/>
        <v>3.75</v>
      </c>
      <c r="G216" s="90">
        <v>15</v>
      </c>
      <c r="H216" s="90">
        <v>20</v>
      </c>
      <c r="I216" s="90">
        <v>5</v>
      </c>
      <c r="J216" s="94">
        <v>4</v>
      </c>
      <c r="K216" s="90">
        <v>9</v>
      </c>
      <c r="L216" s="19">
        <v>4</v>
      </c>
      <c r="M216" s="19">
        <f t="shared" si="15"/>
        <v>2.25</v>
      </c>
      <c r="N216" s="90">
        <v>3</v>
      </c>
      <c r="O216" s="91">
        <v>50</v>
      </c>
      <c r="P216" s="20">
        <f t="shared" si="16"/>
        <v>53</v>
      </c>
    </row>
    <row r="217" spans="1:16" x14ac:dyDescent="0.4">
      <c r="A217" s="91"/>
      <c r="B217" s="92"/>
      <c r="C217" s="84" t="s">
        <v>724</v>
      </c>
      <c r="D217" s="93">
        <v>0</v>
      </c>
      <c r="E217" s="19">
        <v>4</v>
      </c>
      <c r="F217" s="19">
        <f t="shared" si="14"/>
        <v>0</v>
      </c>
      <c r="G217" s="90">
        <v>23</v>
      </c>
      <c r="H217" s="90">
        <v>22</v>
      </c>
      <c r="I217" s="93">
        <v>0</v>
      </c>
      <c r="J217" s="94">
        <v>1</v>
      </c>
      <c r="K217" s="93">
        <v>16</v>
      </c>
      <c r="L217" s="19">
        <v>4</v>
      </c>
      <c r="M217" s="19">
        <f t="shared" si="15"/>
        <v>4</v>
      </c>
      <c r="N217" s="90">
        <v>16</v>
      </c>
      <c r="O217" s="91">
        <v>32</v>
      </c>
      <c r="P217" s="20">
        <f t="shared" si="16"/>
        <v>66</v>
      </c>
    </row>
    <row r="218" spans="1:16" x14ac:dyDescent="0.4">
      <c r="A218" s="91"/>
      <c r="B218" s="92"/>
      <c r="C218" s="95" t="s">
        <v>725</v>
      </c>
      <c r="D218" s="90">
        <v>42</v>
      </c>
      <c r="E218" s="19">
        <v>4</v>
      </c>
      <c r="F218" s="19">
        <f t="shared" ref="F218:F268" si="18">D218/E218</f>
        <v>10.5</v>
      </c>
      <c r="G218" s="90">
        <v>18</v>
      </c>
      <c r="H218" s="90">
        <v>9</v>
      </c>
      <c r="I218" s="93">
        <v>1</v>
      </c>
      <c r="J218" s="96">
        <v>0</v>
      </c>
      <c r="K218" s="90">
        <v>42</v>
      </c>
      <c r="L218" s="19">
        <v>4</v>
      </c>
      <c r="M218" s="19">
        <f t="shared" ref="M218:M268" si="19">K218/L218</f>
        <v>10.5</v>
      </c>
      <c r="N218" s="90">
        <v>18</v>
      </c>
      <c r="O218" s="91">
        <v>21</v>
      </c>
      <c r="P218" s="20">
        <f t="shared" ref="P218:P268" si="20">F218+G218+H218+I218+J218+M218+N218</f>
        <v>67</v>
      </c>
    </row>
    <row r="219" spans="1:16" x14ac:dyDescent="0.4">
      <c r="A219" s="103"/>
      <c r="B219" s="111"/>
      <c r="C219" s="97" t="s">
        <v>726</v>
      </c>
      <c r="D219" s="101">
        <v>41</v>
      </c>
      <c r="E219" s="19">
        <v>4</v>
      </c>
      <c r="F219" s="19">
        <f t="shared" si="18"/>
        <v>10.25</v>
      </c>
      <c r="G219" s="93">
        <v>29</v>
      </c>
      <c r="H219" s="93">
        <v>7</v>
      </c>
      <c r="I219" s="93">
        <v>10</v>
      </c>
      <c r="J219" s="99">
        <v>3</v>
      </c>
      <c r="K219" s="93">
        <v>41</v>
      </c>
      <c r="L219" s="19">
        <v>4</v>
      </c>
      <c r="M219" s="19">
        <f t="shared" si="19"/>
        <v>10.25</v>
      </c>
      <c r="N219" s="93">
        <v>29</v>
      </c>
      <c r="O219" s="103">
        <v>20</v>
      </c>
      <c r="P219" s="20">
        <f t="shared" si="20"/>
        <v>98.5</v>
      </c>
    </row>
    <row r="220" spans="1:16" x14ac:dyDescent="0.4">
      <c r="A220" s="61" t="s">
        <v>21</v>
      </c>
      <c r="B220" s="61"/>
      <c r="C220" s="61"/>
      <c r="D220" s="105">
        <f>SUM(D187:D219)</f>
        <v>3397</v>
      </c>
      <c r="E220" s="19">
        <v>4</v>
      </c>
      <c r="F220" s="19">
        <f t="shared" si="18"/>
        <v>849.25</v>
      </c>
      <c r="G220" s="105">
        <f>SUM(G187:G219)</f>
        <v>3330</v>
      </c>
      <c r="H220" s="105">
        <f t="shared" ref="H220:O220" si="21">SUM(H187:H219)</f>
        <v>652</v>
      </c>
      <c r="I220" s="105">
        <f t="shared" si="21"/>
        <v>1053</v>
      </c>
      <c r="J220" s="105">
        <f t="shared" si="21"/>
        <v>999</v>
      </c>
      <c r="K220" s="106">
        <f t="shared" si="21"/>
        <v>2517</v>
      </c>
      <c r="L220" s="19">
        <v>4</v>
      </c>
      <c r="M220" s="19">
        <f t="shared" si="19"/>
        <v>629.25</v>
      </c>
      <c r="N220" s="106">
        <f t="shared" si="21"/>
        <v>1794</v>
      </c>
      <c r="O220" s="106">
        <f t="shared" si="21"/>
        <v>6213</v>
      </c>
      <c r="P220" s="20">
        <f t="shared" si="20"/>
        <v>9306.5</v>
      </c>
    </row>
    <row r="221" spans="1:16" x14ac:dyDescent="0.4">
      <c r="A221" s="91">
        <v>7</v>
      </c>
      <c r="B221" s="92" t="s">
        <v>727</v>
      </c>
      <c r="C221" s="110" t="s">
        <v>728</v>
      </c>
      <c r="D221" s="100">
        <v>785</v>
      </c>
      <c r="E221" s="19">
        <v>4</v>
      </c>
      <c r="F221" s="19">
        <f t="shared" si="18"/>
        <v>196.25</v>
      </c>
      <c r="G221" s="101">
        <v>1742</v>
      </c>
      <c r="H221" s="101">
        <v>219</v>
      </c>
      <c r="I221" s="101">
        <v>156</v>
      </c>
      <c r="J221" s="96">
        <v>132</v>
      </c>
      <c r="K221" s="98">
        <v>12</v>
      </c>
      <c r="L221" s="19">
        <v>4</v>
      </c>
      <c r="M221" s="19">
        <f t="shared" si="19"/>
        <v>3</v>
      </c>
      <c r="N221" s="98">
        <v>15</v>
      </c>
      <c r="O221" s="91">
        <v>13</v>
      </c>
      <c r="P221" s="20">
        <f t="shared" si="20"/>
        <v>2463.25</v>
      </c>
    </row>
    <row r="222" spans="1:16" x14ac:dyDescent="0.4">
      <c r="A222" s="91"/>
      <c r="B222" s="92"/>
      <c r="C222" s="97" t="s">
        <v>729</v>
      </c>
      <c r="D222" s="102">
        <v>206</v>
      </c>
      <c r="E222" s="19">
        <v>4</v>
      </c>
      <c r="F222" s="19">
        <f t="shared" si="18"/>
        <v>51.5</v>
      </c>
      <c r="G222" s="90">
        <v>44</v>
      </c>
      <c r="H222" s="90">
        <v>46</v>
      </c>
      <c r="I222" s="90">
        <v>97</v>
      </c>
      <c r="J222" s="94">
        <v>28</v>
      </c>
      <c r="K222" s="90">
        <v>26</v>
      </c>
      <c r="L222" s="19">
        <v>4</v>
      </c>
      <c r="M222" s="19">
        <f t="shared" si="19"/>
        <v>6.5</v>
      </c>
      <c r="N222" s="90">
        <v>0</v>
      </c>
      <c r="O222" s="91">
        <v>3</v>
      </c>
      <c r="P222" s="20">
        <f t="shared" si="20"/>
        <v>273</v>
      </c>
    </row>
    <row r="223" spans="1:16" x14ac:dyDescent="0.4">
      <c r="A223" s="91"/>
      <c r="B223" s="92"/>
      <c r="C223" s="97" t="s">
        <v>730</v>
      </c>
      <c r="D223" s="102">
        <v>92</v>
      </c>
      <c r="E223" s="19">
        <v>4</v>
      </c>
      <c r="F223" s="19">
        <f t="shared" si="18"/>
        <v>23</v>
      </c>
      <c r="G223" s="90">
        <v>54</v>
      </c>
      <c r="H223" s="90">
        <v>11</v>
      </c>
      <c r="I223" s="90">
        <v>36</v>
      </c>
      <c r="J223" s="94">
        <v>17</v>
      </c>
      <c r="K223" s="90">
        <v>5</v>
      </c>
      <c r="L223" s="19">
        <v>4</v>
      </c>
      <c r="M223" s="19">
        <f t="shared" si="19"/>
        <v>1.25</v>
      </c>
      <c r="N223" s="90">
        <v>0</v>
      </c>
      <c r="O223" s="91">
        <v>0</v>
      </c>
      <c r="P223" s="20">
        <f t="shared" si="20"/>
        <v>142.25</v>
      </c>
    </row>
    <row r="224" spans="1:16" x14ac:dyDescent="0.4">
      <c r="A224" s="91"/>
      <c r="B224" s="92"/>
      <c r="C224" s="97" t="s">
        <v>731</v>
      </c>
      <c r="D224" s="102">
        <v>188</v>
      </c>
      <c r="E224" s="19">
        <v>4</v>
      </c>
      <c r="F224" s="19">
        <f t="shared" si="18"/>
        <v>47</v>
      </c>
      <c r="G224" s="90">
        <v>140</v>
      </c>
      <c r="H224" s="90">
        <v>8</v>
      </c>
      <c r="I224" s="90">
        <v>132</v>
      </c>
      <c r="J224" s="94">
        <v>16</v>
      </c>
      <c r="K224" s="90">
        <v>18</v>
      </c>
      <c r="L224" s="19">
        <v>4</v>
      </c>
      <c r="M224" s="19">
        <f t="shared" si="19"/>
        <v>4.5</v>
      </c>
      <c r="N224" s="90">
        <v>12</v>
      </c>
      <c r="O224" s="91">
        <v>6</v>
      </c>
      <c r="P224" s="20">
        <f t="shared" si="20"/>
        <v>359.5</v>
      </c>
    </row>
    <row r="225" spans="1:16" x14ac:dyDescent="0.4">
      <c r="A225" s="91"/>
      <c r="B225" s="92"/>
      <c r="C225" s="97" t="s">
        <v>732</v>
      </c>
      <c r="D225" s="102">
        <v>155</v>
      </c>
      <c r="E225" s="19">
        <v>4</v>
      </c>
      <c r="F225" s="19">
        <f t="shared" si="18"/>
        <v>38.75</v>
      </c>
      <c r="G225" s="90">
        <v>0</v>
      </c>
      <c r="H225" s="90">
        <v>135</v>
      </c>
      <c r="I225" s="90">
        <v>148</v>
      </c>
      <c r="J225" s="94">
        <v>38</v>
      </c>
      <c r="K225" s="90">
        <v>0</v>
      </c>
      <c r="L225" s="19">
        <v>4</v>
      </c>
      <c r="M225" s="19">
        <f t="shared" si="19"/>
        <v>0</v>
      </c>
      <c r="N225" s="90">
        <v>0</v>
      </c>
      <c r="O225" s="91">
        <v>6</v>
      </c>
      <c r="P225" s="20">
        <f t="shared" si="20"/>
        <v>359.75</v>
      </c>
    </row>
    <row r="226" spans="1:16" x14ac:dyDescent="0.4">
      <c r="A226" s="91"/>
      <c r="B226" s="92"/>
      <c r="C226" s="97" t="s">
        <v>733</v>
      </c>
      <c r="D226" s="102">
        <v>137</v>
      </c>
      <c r="E226" s="19">
        <v>4</v>
      </c>
      <c r="F226" s="19">
        <f t="shared" si="18"/>
        <v>34.25</v>
      </c>
      <c r="G226" s="90">
        <v>81</v>
      </c>
      <c r="H226" s="90">
        <v>0</v>
      </c>
      <c r="I226" s="90">
        <v>73</v>
      </c>
      <c r="J226" s="94">
        <v>24</v>
      </c>
      <c r="K226" s="90">
        <v>0</v>
      </c>
      <c r="L226" s="19">
        <v>4</v>
      </c>
      <c r="M226" s="19">
        <f t="shared" si="19"/>
        <v>0</v>
      </c>
      <c r="N226" s="90">
        <v>2</v>
      </c>
      <c r="O226" s="91">
        <v>3</v>
      </c>
      <c r="P226" s="20">
        <f t="shared" si="20"/>
        <v>214.25</v>
      </c>
    </row>
    <row r="227" spans="1:16" x14ac:dyDescent="0.4">
      <c r="A227" s="91"/>
      <c r="B227" s="92"/>
      <c r="C227" s="97" t="s">
        <v>734</v>
      </c>
      <c r="D227" s="102">
        <v>76</v>
      </c>
      <c r="E227" s="19">
        <v>4</v>
      </c>
      <c r="F227" s="19">
        <f t="shared" si="18"/>
        <v>19</v>
      </c>
      <c r="G227" s="90">
        <v>87</v>
      </c>
      <c r="H227" s="90">
        <v>75</v>
      </c>
      <c r="I227" s="90">
        <v>93</v>
      </c>
      <c r="J227" s="94">
        <v>27</v>
      </c>
      <c r="K227" s="90">
        <v>0</v>
      </c>
      <c r="L227" s="19">
        <v>4</v>
      </c>
      <c r="M227" s="19">
        <f t="shared" si="19"/>
        <v>0</v>
      </c>
      <c r="N227" s="90">
        <v>2</v>
      </c>
      <c r="O227" s="91">
        <v>1</v>
      </c>
      <c r="P227" s="20">
        <f t="shared" si="20"/>
        <v>303</v>
      </c>
    </row>
    <row r="228" spans="1:16" x14ac:dyDescent="0.4">
      <c r="A228" s="91"/>
      <c r="B228" s="92"/>
      <c r="C228" s="97" t="s">
        <v>735</v>
      </c>
      <c r="D228" s="102">
        <v>93</v>
      </c>
      <c r="E228" s="19">
        <v>4</v>
      </c>
      <c r="F228" s="19">
        <f t="shared" si="18"/>
        <v>23.25</v>
      </c>
      <c r="G228" s="90">
        <v>6</v>
      </c>
      <c r="H228" s="90">
        <v>96</v>
      </c>
      <c r="I228" s="90">
        <v>67</v>
      </c>
      <c r="J228" s="94">
        <v>21</v>
      </c>
      <c r="K228" s="90">
        <v>4</v>
      </c>
      <c r="L228" s="19">
        <v>4</v>
      </c>
      <c r="M228" s="19">
        <f t="shared" si="19"/>
        <v>1</v>
      </c>
      <c r="N228" s="90">
        <v>8</v>
      </c>
      <c r="O228" s="91">
        <v>4</v>
      </c>
      <c r="P228" s="20">
        <f t="shared" si="20"/>
        <v>222.25</v>
      </c>
    </row>
    <row r="229" spans="1:16" x14ac:dyDescent="0.4">
      <c r="A229" s="91"/>
      <c r="B229" s="92"/>
      <c r="C229" s="97" t="s">
        <v>736</v>
      </c>
      <c r="D229" s="102">
        <v>40</v>
      </c>
      <c r="E229" s="19">
        <v>4</v>
      </c>
      <c r="F229" s="19">
        <f t="shared" si="18"/>
        <v>10</v>
      </c>
      <c r="G229" s="90">
        <v>44</v>
      </c>
      <c r="H229" s="90">
        <v>57</v>
      </c>
      <c r="I229" s="90">
        <v>24</v>
      </c>
      <c r="J229" s="94">
        <v>20</v>
      </c>
      <c r="K229" s="90">
        <v>0</v>
      </c>
      <c r="L229" s="19">
        <v>4</v>
      </c>
      <c r="M229" s="19">
        <f t="shared" si="19"/>
        <v>0</v>
      </c>
      <c r="N229" s="90">
        <v>2</v>
      </c>
      <c r="O229" s="91">
        <v>2</v>
      </c>
      <c r="P229" s="20">
        <f t="shared" si="20"/>
        <v>157</v>
      </c>
    </row>
    <row r="230" spans="1:16" x14ac:dyDescent="0.4">
      <c r="A230" s="103"/>
      <c r="B230" s="95"/>
      <c r="C230" s="97" t="s">
        <v>737</v>
      </c>
      <c r="D230" s="104">
        <v>30</v>
      </c>
      <c r="E230" s="19">
        <v>4</v>
      </c>
      <c r="F230" s="19">
        <f t="shared" si="18"/>
        <v>7.5</v>
      </c>
      <c r="G230" s="93">
        <v>1</v>
      </c>
      <c r="H230" s="93">
        <v>96</v>
      </c>
      <c r="I230" s="93">
        <v>144</v>
      </c>
      <c r="J230" s="99">
        <v>16</v>
      </c>
      <c r="K230" s="93">
        <v>1</v>
      </c>
      <c r="L230" s="19">
        <v>4</v>
      </c>
      <c r="M230" s="19">
        <f t="shared" si="19"/>
        <v>0.25</v>
      </c>
      <c r="N230" s="93">
        <v>0</v>
      </c>
      <c r="O230" s="103">
        <v>1</v>
      </c>
      <c r="P230" s="20">
        <f t="shared" si="20"/>
        <v>264.75</v>
      </c>
    </row>
    <row r="231" spans="1:16" x14ac:dyDescent="0.4">
      <c r="A231" s="61" t="s">
        <v>21</v>
      </c>
      <c r="B231" s="61"/>
      <c r="C231" s="61"/>
      <c r="D231" s="105">
        <f>SUM(D221:D230)</f>
        <v>1802</v>
      </c>
      <c r="E231" s="19">
        <v>4</v>
      </c>
      <c r="F231" s="19">
        <f t="shared" si="18"/>
        <v>450.5</v>
      </c>
      <c r="G231" s="105">
        <f t="shared" ref="G231:O231" si="22">SUM(G221:G230)</f>
        <v>2199</v>
      </c>
      <c r="H231" s="105">
        <f t="shared" si="22"/>
        <v>743</v>
      </c>
      <c r="I231" s="105">
        <f t="shared" si="22"/>
        <v>970</v>
      </c>
      <c r="J231" s="105">
        <f t="shared" si="22"/>
        <v>339</v>
      </c>
      <c r="K231" s="106">
        <f t="shared" si="22"/>
        <v>66</v>
      </c>
      <c r="L231" s="19">
        <v>4</v>
      </c>
      <c r="M231" s="19">
        <f t="shared" si="19"/>
        <v>16.5</v>
      </c>
      <c r="N231" s="106">
        <f t="shared" si="22"/>
        <v>41</v>
      </c>
      <c r="O231" s="106">
        <f t="shared" si="22"/>
        <v>39</v>
      </c>
      <c r="P231" s="20">
        <f t="shared" si="20"/>
        <v>4759</v>
      </c>
    </row>
    <row r="232" spans="1:16" x14ac:dyDescent="0.4">
      <c r="A232" s="91">
        <v>8</v>
      </c>
      <c r="B232" s="92" t="s">
        <v>738</v>
      </c>
      <c r="C232" s="110" t="s">
        <v>739</v>
      </c>
      <c r="D232" s="108">
        <v>5606</v>
      </c>
      <c r="E232" s="19">
        <v>4</v>
      </c>
      <c r="F232" s="19">
        <f t="shared" si="18"/>
        <v>1401.5</v>
      </c>
      <c r="G232" s="98">
        <v>2379</v>
      </c>
      <c r="H232" s="98">
        <v>109</v>
      </c>
      <c r="I232" s="98">
        <v>430</v>
      </c>
      <c r="J232" s="109">
        <v>200</v>
      </c>
      <c r="K232" s="98">
        <v>135</v>
      </c>
      <c r="L232" s="19">
        <v>4</v>
      </c>
      <c r="M232" s="19">
        <f t="shared" si="19"/>
        <v>33.75</v>
      </c>
      <c r="N232" s="98">
        <v>103</v>
      </c>
      <c r="O232" s="91">
        <v>120</v>
      </c>
      <c r="P232" s="20">
        <f t="shared" si="20"/>
        <v>4656.25</v>
      </c>
    </row>
    <row r="233" spans="1:16" x14ac:dyDescent="0.4">
      <c r="A233" s="91"/>
      <c r="B233" s="92"/>
      <c r="C233" s="97" t="s">
        <v>740</v>
      </c>
      <c r="D233" s="102">
        <v>287</v>
      </c>
      <c r="E233" s="19">
        <v>4</v>
      </c>
      <c r="F233" s="19">
        <f t="shared" si="18"/>
        <v>71.75</v>
      </c>
      <c r="G233" s="90">
        <v>788</v>
      </c>
      <c r="H233" s="90">
        <v>107</v>
      </c>
      <c r="I233" s="90">
        <v>595</v>
      </c>
      <c r="J233" s="94">
        <v>425</v>
      </c>
      <c r="K233" s="90">
        <v>58</v>
      </c>
      <c r="L233" s="19">
        <v>4</v>
      </c>
      <c r="M233" s="19">
        <f t="shared" si="19"/>
        <v>14.5</v>
      </c>
      <c r="N233" s="90">
        <v>67</v>
      </c>
      <c r="O233" s="91">
        <v>33</v>
      </c>
      <c r="P233" s="20">
        <f t="shared" si="20"/>
        <v>2068.25</v>
      </c>
    </row>
    <row r="234" spans="1:16" x14ac:dyDescent="0.4">
      <c r="A234" s="91"/>
      <c r="B234" s="92"/>
      <c r="C234" s="84" t="s">
        <v>741</v>
      </c>
      <c r="D234" s="93">
        <v>61</v>
      </c>
      <c r="E234" s="19">
        <v>4</v>
      </c>
      <c r="F234" s="19">
        <f t="shared" si="18"/>
        <v>15.25</v>
      </c>
      <c r="G234" s="90">
        <v>86</v>
      </c>
      <c r="H234" s="90">
        <v>12</v>
      </c>
      <c r="I234" s="93">
        <v>23</v>
      </c>
      <c r="J234" s="94">
        <v>24</v>
      </c>
      <c r="K234" s="93">
        <v>0</v>
      </c>
      <c r="L234" s="19">
        <v>4</v>
      </c>
      <c r="M234" s="19">
        <f t="shared" si="19"/>
        <v>0</v>
      </c>
      <c r="N234" s="90">
        <v>15</v>
      </c>
      <c r="O234" s="91">
        <v>6</v>
      </c>
      <c r="P234" s="20">
        <f t="shared" si="20"/>
        <v>175.25</v>
      </c>
    </row>
    <row r="235" spans="1:16" x14ac:dyDescent="0.4">
      <c r="A235" s="91"/>
      <c r="B235" s="92"/>
      <c r="C235" s="95" t="s">
        <v>742</v>
      </c>
      <c r="D235" s="90">
        <v>362</v>
      </c>
      <c r="E235" s="19">
        <v>4</v>
      </c>
      <c r="F235" s="19">
        <f t="shared" si="18"/>
        <v>90.5</v>
      </c>
      <c r="G235" s="90">
        <v>730</v>
      </c>
      <c r="H235" s="90">
        <v>44</v>
      </c>
      <c r="I235" s="93">
        <v>267</v>
      </c>
      <c r="J235" s="96">
        <v>111</v>
      </c>
      <c r="K235" s="90">
        <v>15</v>
      </c>
      <c r="L235" s="19">
        <v>4</v>
      </c>
      <c r="M235" s="19">
        <f t="shared" si="19"/>
        <v>3.75</v>
      </c>
      <c r="N235" s="90">
        <v>17</v>
      </c>
      <c r="O235" s="91">
        <v>20</v>
      </c>
      <c r="P235" s="20">
        <f t="shared" si="20"/>
        <v>1263.25</v>
      </c>
    </row>
    <row r="236" spans="1:16" x14ac:dyDescent="0.4">
      <c r="A236" s="91"/>
      <c r="B236" s="84"/>
      <c r="C236" s="97" t="s">
        <v>743</v>
      </c>
      <c r="D236" s="98">
        <v>348</v>
      </c>
      <c r="E236" s="19">
        <v>4</v>
      </c>
      <c r="F236" s="19">
        <f t="shared" si="18"/>
        <v>87</v>
      </c>
      <c r="G236" s="90">
        <v>236</v>
      </c>
      <c r="H236" s="90">
        <v>135</v>
      </c>
      <c r="I236" s="93">
        <v>178</v>
      </c>
      <c r="J236" s="99">
        <v>178</v>
      </c>
      <c r="K236" s="90">
        <v>75</v>
      </c>
      <c r="L236" s="19">
        <v>4</v>
      </c>
      <c r="M236" s="19">
        <f t="shared" si="19"/>
        <v>18.75</v>
      </c>
      <c r="N236" s="90">
        <v>62</v>
      </c>
      <c r="O236" s="91">
        <v>57</v>
      </c>
      <c r="P236" s="20">
        <f t="shared" si="20"/>
        <v>894.75</v>
      </c>
    </row>
    <row r="237" spans="1:16" x14ac:dyDescent="0.4">
      <c r="A237" s="91"/>
      <c r="B237" s="92"/>
      <c r="C237" s="85" t="s">
        <v>744</v>
      </c>
      <c r="D237" s="100">
        <v>37</v>
      </c>
      <c r="E237" s="19">
        <v>4</v>
      </c>
      <c r="F237" s="19">
        <f t="shared" si="18"/>
        <v>9.25</v>
      </c>
      <c r="G237" s="101">
        <v>120</v>
      </c>
      <c r="H237" s="93">
        <v>8</v>
      </c>
      <c r="I237" s="93">
        <v>21</v>
      </c>
      <c r="J237" s="99">
        <v>28</v>
      </c>
      <c r="K237" s="90">
        <v>4</v>
      </c>
      <c r="L237" s="19">
        <v>4</v>
      </c>
      <c r="M237" s="19">
        <f t="shared" si="19"/>
        <v>1</v>
      </c>
      <c r="N237" s="90">
        <v>3</v>
      </c>
      <c r="O237" s="91">
        <v>2</v>
      </c>
      <c r="P237" s="20">
        <f t="shared" si="20"/>
        <v>190.25</v>
      </c>
    </row>
    <row r="238" spans="1:16" x14ac:dyDescent="0.4">
      <c r="A238" s="91"/>
      <c r="B238" s="92"/>
      <c r="C238" s="97" t="s">
        <v>745</v>
      </c>
      <c r="D238" s="102">
        <v>174</v>
      </c>
      <c r="E238" s="19">
        <v>4</v>
      </c>
      <c r="F238" s="19">
        <f t="shared" si="18"/>
        <v>43.5</v>
      </c>
      <c r="G238" s="90">
        <v>390</v>
      </c>
      <c r="H238" s="90">
        <v>108</v>
      </c>
      <c r="I238" s="90">
        <v>102</v>
      </c>
      <c r="J238" s="94">
        <v>53</v>
      </c>
      <c r="K238" s="90">
        <v>17</v>
      </c>
      <c r="L238" s="19">
        <v>4</v>
      </c>
      <c r="M238" s="19">
        <f t="shared" si="19"/>
        <v>4.25</v>
      </c>
      <c r="N238" s="90">
        <v>25</v>
      </c>
      <c r="O238" s="91">
        <v>6</v>
      </c>
      <c r="P238" s="20">
        <f t="shared" si="20"/>
        <v>725.75</v>
      </c>
    </row>
    <row r="239" spans="1:16" x14ac:dyDescent="0.4">
      <c r="A239" s="91"/>
      <c r="B239" s="92"/>
      <c r="C239" s="97" t="s">
        <v>746</v>
      </c>
      <c r="D239" s="102">
        <v>67</v>
      </c>
      <c r="E239" s="19">
        <v>4</v>
      </c>
      <c r="F239" s="19">
        <f t="shared" si="18"/>
        <v>16.75</v>
      </c>
      <c r="G239" s="90">
        <v>19</v>
      </c>
      <c r="H239" s="90">
        <v>20</v>
      </c>
      <c r="I239" s="90">
        <v>22</v>
      </c>
      <c r="J239" s="94">
        <v>17</v>
      </c>
      <c r="K239" s="90">
        <v>0</v>
      </c>
      <c r="L239" s="19">
        <v>4</v>
      </c>
      <c r="M239" s="19">
        <f t="shared" si="19"/>
        <v>0</v>
      </c>
      <c r="N239" s="90">
        <v>4</v>
      </c>
      <c r="O239" s="91">
        <v>5</v>
      </c>
      <c r="P239" s="20">
        <f t="shared" si="20"/>
        <v>98.75</v>
      </c>
    </row>
    <row r="240" spans="1:16" x14ac:dyDescent="0.4">
      <c r="A240" s="91"/>
      <c r="B240" s="92"/>
      <c r="C240" s="97" t="s">
        <v>747</v>
      </c>
      <c r="D240" s="102">
        <v>220</v>
      </c>
      <c r="E240" s="19">
        <v>4</v>
      </c>
      <c r="F240" s="19">
        <f t="shared" si="18"/>
        <v>55</v>
      </c>
      <c r="G240" s="90">
        <v>265</v>
      </c>
      <c r="H240" s="90">
        <v>61</v>
      </c>
      <c r="I240" s="90">
        <v>107</v>
      </c>
      <c r="J240" s="94">
        <v>46</v>
      </c>
      <c r="K240" s="90">
        <v>10</v>
      </c>
      <c r="L240" s="19">
        <v>4</v>
      </c>
      <c r="M240" s="19">
        <f t="shared" si="19"/>
        <v>2.5</v>
      </c>
      <c r="N240" s="90">
        <v>25</v>
      </c>
      <c r="O240" s="91">
        <v>15</v>
      </c>
      <c r="P240" s="20">
        <f t="shared" si="20"/>
        <v>561.5</v>
      </c>
    </row>
    <row r="241" spans="1:16" x14ac:dyDescent="0.4">
      <c r="A241" s="91"/>
      <c r="B241" s="92"/>
      <c r="C241" s="97" t="s">
        <v>748</v>
      </c>
      <c r="D241" s="102">
        <v>208</v>
      </c>
      <c r="E241" s="19">
        <v>4</v>
      </c>
      <c r="F241" s="19">
        <f t="shared" si="18"/>
        <v>52</v>
      </c>
      <c r="G241" s="90">
        <v>263</v>
      </c>
      <c r="H241" s="90">
        <v>68</v>
      </c>
      <c r="I241" s="90">
        <v>72</v>
      </c>
      <c r="J241" s="94">
        <v>52</v>
      </c>
      <c r="K241" s="90">
        <v>43</v>
      </c>
      <c r="L241" s="19">
        <v>4</v>
      </c>
      <c r="M241" s="19">
        <f t="shared" si="19"/>
        <v>10.75</v>
      </c>
      <c r="N241" s="90">
        <v>27</v>
      </c>
      <c r="O241" s="91">
        <v>22</v>
      </c>
      <c r="P241" s="20">
        <f t="shared" si="20"/>
        <v>544.75</v>
      </c>
    </row>
    <row r="242" spans="1:16" x14ac:dyDescent="0.4">
      <c r="A242" s="91"/>
      <c r="B242" s="92"/>
      <c r="C242" s="97" t="s">
        <v>749</v>
      </c>
      <c r="D242" s="102">
        <v>21</v>
      </c>
      <c r="E242" s="19">
        <v>4</v>
      </c>
      <c r="F242" s="19">
        <f t="shared" si="18"/>
        <v>5.25</v>
      </c>
      <c r="G242" s="90">
        <v>85</v>
      </c>
      <c r="H242" s="90">
        <v>1</v>
      </c>
      <c r="I242" s="90">
        <v>9</v>
      </c>
      <c r="J242" s="94">
        <v>14</v>
      </c>
      <c r="K242" s="90">
        <v>0</v>
      </c>
      <c r="L242" s="19">
        <v>4</v>
      </c>
      <c r="M242" s="19">
        <f t="shared" si="19"/>
        <v>0</v>
      </c>
      <c r="N242" s="90">
        <v>4</v>
      </c>
      <c r="O242" s="91">
        <v>1</v>
      </c>
      <c r="P242" s="20">
        <f t="shared" si="20"/>
        <v>118.25</v>
      </c>
    </row>
    <row r="243" spans="1:16" x14ac:dyDescent="0.4">
      <c r="A243" s="91"/>
      <c r="B243" s="92"/>
      <c r="C243" s="97" t="s">
        <v>750</v>
      </c>
      <c r="D243" s="102">
        <v>37</v>
      </c>
      <c r="E243" s="19">
        <v>4</v>
      </c>
      <c r="F243" s="19">
        <f t="shared" si="18"/>
        <v>9.25</v>
      </c>
      <c r="G243" s="90">
        <v>13</v>
      </c>
      <c r="H243" s="90">
        <v>7</v>
      </c>
      <c r="I243" s="90">
        <v>38</v>
      </c>
      <c r="J243" s="94">
        <v>7</v>
      </c>
      <c r="K243" s="90">
        <v>0</v>
      </c>
      <c r="L243" s="19">
        <v>4</v>
      </c>
      <c r="M243" s="19">
        <f t="shared" si="19"/>
        <v>0</v>
      </c>
      <c r="N243" s="90">
        <v>0</v>
      </c>
      <c r="O243" s="91">
        <v>1</v>
      </c>
      <c r="P243" s="20">
        <f t="shared" si="20"/>
        <v>74.25</v>
      </c>
    </row>
    <row r="244" spans="1:16" x14ac:dyDescent="0.4">
      <c r="A244" s="91"/>
      <c r="B244" s="92"/>
      <c r="C244" s="97" t="s">
        <v>751</v>
      </c>
      <c r="D244" s="102">
        <v>135</v>
      </c>
      <c r="E244" s="19">
        <v>4</v>
      </c>
      <c r="F244" s="19">
        <f t="shared" si="18"/>
        <v>33.75</v>
      </c>
      <c r="G244" s="90">
        <v>197</v>
      </c>
      <c r="H244" s="90">
        <v>53</v>
      </c>
      <c r="I244" s="90">
        <v>51</v>
      </c>
      <c r="J244" s="94">
        <v>66</v>
      </c>
      <c r="K244" s="90">
        <v>13</v>
      </c>
      <c r="L244" s="19">
        <v>4</v>
      </c>
      <c r="M244" s="19">
        <f t="shared" si="19"/>
        <v>3.25</v>
      </c>
      <c r="N244" s="90">
        <v>17</v>
      </c>
      <c r="O244" s="91">
        <v>11</v>
      </c>
      <c r="P244" s="20">
        <f t="shared" si="20"/>
        <v>421</v>
      </c>
    </row>
    <row r="245" spans="1:16" x14ac:dyDescent="0.4">
      <c r="A245" s="91"/>
      <c r="B245" s="92"/>
      <c r="C245" s="97" t="s">
        <v>752</v>
      </c>
      <c r="D245" s="102">
        <v>83</v>
      </c>
      <c r="E245" s="19">
        <v>4</v>
      </c>
      <c r="F245" s="19">
        <f t="shared" si="18"/>
        <v>20.75</v>
      </c>
      <c r="G245" s="90">
        <v>86</v>
      </c>
      <c r="H245" s="90">
        <v>78</v>
      </c>
      <c r="I245" s="90">
        <v>107</v>
      </c>
      <c r="J245" s="94">
        <v>126</v>
      </c>
      <c r="K245" s="90">
        <v>6</v>
      </c>
      <c r="L245" s="19">
        <v>4</v>
      </c>
      <c r="M245" s="19">
        <f t="shared" si="19"/>
        <v>1.5</v>
      </c>
      <c r="N245" s="90">
        <v>6</v>
      </c>
      <c r="O245" s="91">
        <v>8</v>
      </c>
      <c r="P245" s="20">
        <f t="shared" si="20"/>
        <v>425.25</v>
      </c>
    </row>
    <row r="246" spans="1:16" x14ac:dyDescent="0.4">
      <c r="A246" s="91"/>
      <c r="B246" s="92"/>
      <c r="C246" s="97" t="s">
        <v>753</v>
      </c>
      <c r="D246" s="102">
        <v>36</v>
      </c>
      <c r="E246" s="19">
        <v>4</v>
      </c>
      <c r="F246" s="19">
        <f t="shared" si="18"/>
        <v>9</v>
      </c>
      <c r="G246" s="90">
        <v>52</v>
      </c>
      <c r="H246" s="90">
        <v>34</v>
      </c>
      <c r="I246" s="90">
        <v>94</v>
      </c>
      <c r="J246" s="94">
        <v>342</v>
      </c>
      <c r="K246" s="90">
        <v>0</v>
      </c>
      <c r="L246" s="19">
        <v>4</v>
      </c>
      <c r="M246" s="19">
        <f t="shared" si="19"/>
        <v>0</v>
      </c>
      <c r="N246" s="90">
        <v>1</v>
      </c>
      <c r="O246" s="91">
        <v>1</v>
      </c>
      <c r="P246" s="20">
        <f t="shared" si="20"/>
        <v>532</v>
      </c>
    </row>
    <row r="247" spans="1:16" x14ac:dyDescent="0.4">
      <c r="A247" s="91"/>
      <c r="B247" s="92"/>
      <c r="C247" s="85" t="s">
        <v>754</v>
      </c>
      <c r="D247" s="102">
        <v>39</v>
      </c>
      <c r="E247" s="19">
        <v>4</v>
      </c>
      <c r="F247" s="19">
        <f t="shared" si="18"/>
        <v>9.75</v>
      </c>
      <c r="G247" s="90">
        <v>39</v>
      </c>
      <c r="H247" s="90">
        <v>22</v>
      </c>
      <c r="I247" s="90">
        <v>48</v>
      </c>
      <c r="J247" s="94">
        <v>37</v>
      </c>
      <c r="K247" s="90">
        <v>1</v>
      </c>
      <c r="L247" s="19">
        <v>4</v>
      </c>
      <c r="M247" s="19">
        <f t="shared" si="19"/>
        <v>0.25</v>
      </c>
      <c r="N247" s="90">
        <v>4</v>
      </c>
      <c r="O247" s="91">
        <v>3</v>
      </c>
      <c r="P247" s="20">
        <f t="shared" si="20"/>
        <v>160</v>
      </c>
    </row>
    <row r="248" spans="1:16" x14ac:dyDescent="0.4">
      <c r="A248" s="91"/>
      <c r="B248" s="92"/>
      <c r="C248" s="97" t="s">
        <v>755</v>
      </c>
      <c r="D248" s="102">
        <v>337</v>
      </c>
      <c r="E248" s="19">
        <v>4</v>
      </c>
      <c r="F248" s="19">
        <f t="shared" si="18"/>
        <v>84.25</v>
      </c>
      <c r="G248" s="90">
        <v>337</v>
      </c>
      <c r="H248" s="90">
        <v>173</v>
      </c>
      <c r="I248" s="90">
        <v>106</v>
      </c>
      <c r="J248" s="94">
        <v>1</v>
      </c>
      <c r="K248" s="90">
        <v>4</v>
      </c>
      <c r="L248" s="19">
        <v>4</v>
      </c>
      <c r="M248" s="19">
        <f t="shared" si="19"/>
        <v>1</v>
      </c>
      <c r="N248" s="90">
        <v>4</v>
      </c>
      <c r="O248" s="91">
        <v>6</v>
      </c>
      <c r="P248" s="20">
        <f t="shared" si="20"/>
        <v>706.25</v>
      </c>
    </row>
    <row r="249" spans="1:16" x14ac:dyDescent="0.4">
      <c r="A249" s="91"/>
      <c r="B249" s="92"/>
      <c r="C249" s="97" t="s">
        <v>756</v>
      </c>
      <c r="D249" s="102">
        <v>1</v>
      </c>
      <c r="E249" s="19">
        <v>4</v>
      </c>
      <c r="F249" s="19">
        <f t="shared" si="18"/>
        <v>0.25</v>
      </c>
      <c r="G249" s="90">
        <v>28</v>
      </c>
      <c r="H249" s="90">
        <v>20</v>
      </c>
      <c r="I249" s="90">
        <v>7</v>
      </c>
      <c r="J249" s="94">
        <v>3</v>
      </c>
      <c r="K249" s="90">
        <v>0</v>
      </c>
      <c r="L249" s="19">
        <v>4</v>
      </c>
      <c r="M249" s="19">
        <f t="shared" si="19"/>
        <v>0</v>
      </c>
      <c r="N249" s="90">
        <v>4</v>
      </c>
      <c r="O249" s="91">
        <v>0</v>
      </c>
      <c r="P249" s="20">
        <f t="shared" si="20"/>
        <v>62.25</v>
      </c>
    </row>
    <row r="250" spans="1:16" x14ac:dyDescent="0.4">
      <c r="A250" s="91"/>
      <c r="B250" s="92"/>
      <c r="C250" s="95" t="s">
        <v>757</v>
      </c>
      <c r="D250" s="90">
        <v>24</v>
      </c>
      <c r="E250" s="19">
        <v>4</v>
      </c>
      <c r="F250" s="19">
        <f t="shared" si="18"/>
        <v>6</v>
      </c>
      <c r="G250" s="90">
        <v>5</v>
      </c>
      <c r="H250" s="90">
        <v>9</v>
      </c>
      <c r="I250" s="93">
        <v>32</v>
      </c>
      <c r="J250" s="96">
        <v>47</v>
      </c>
      <c r="K250" s="90">
        <v>0</v>
      </c>
      <c r="L250" s="19">
        <v>4</v>
      </c>
      <c r="M250" s="19">
        <f t="shared" si="19"/>
        <v>0</v>
      </c>
      <c r="N250" s="90">
        <v>4</v>
      </c>
      <c r="O250" s="91">
        <v>0</v>
      </c>
      <c r="P250" s="20">
        <f t="shared" si="20"/>
        <v>103</v>
      </c>
    </row>
    <row r="251" spans="1:16" x14ac:dyDescent="0.4">
      <c r="A251" s="91"/>
      <c r="B251" s="84"/>
      <c r="C251" s="97" t="s">
        <v>758</v>
      </c>
      <c r="D251" s="98">
        <v>110</v>
      </c>
      <c r="E251" s="19">
        <v>4</v>
      </c>
      <c r="F251" s="19">
        <f t="shared" si="18"/>
        <v>27.5</v>
      </c>
      <c r="G251" s="90">
        <v>426</v>
      </c>
      <c r="H251" s="90">
        <v>217</v>
      </c>
      <c r="I251" s="93">
        <v>140</v>
      </c>
      <c r="J251" s="99">
        <v>194</v>
      </c>
      <c r="K251" s="90">
        <v>0</v>
      </c>
      <c r="L251" s="19">
        <v>4</v>
      </c>
      <c r="M251" s="19">
        <f t="shared" si="19"/>
        <v>0</v>
      </c>
      <c r="N251" s="90">
        <v>0</v>
      </c>
      <c r="O251" s="91">
        <v>15</v>
      </c>
      <c r="P251" s="20">
        <f t="shared" si="20"/>
        <v>1004.5</v>
      </c>
    </row>
    <row r="252" spans="1:16" x14ac:dyDescent="0.4">
      <c r="A252" s="91"/>
      <c r="B252" s="92"/>
      <c r="C252" s="85" t="s">
        <v>759</v>
      </c>
      <c r="D252" s="100">
        <v>22</v>
      </c>
      <c r="E252" s="19">
        <v>4</v>
      </c>
      <c r="F252" s="19">
        <f t="shared" si="18"/>
        <v>5.5</v>
      </c>
      <c r="G252" s="101">
        <v>137</v>
      </c>
      <c r="H252" s="93">
        <v>59</v>
      </c>
      <c r="I252" s="93">
        <v>56</v>
      </c>
      <c r="J252" s="99">
        <v>167</v>
      </c>
      <c r="K252" s="90">
        <v>3</v>
      </c>
      <c r="L252" s="19">
        <v>4</v>
      </c>
      <c r="M252" s="19">
        <f t="shared" si="19"/>
        <v>0.75</v>
      </c>
      <c r="N252" s="90">
        <v>3</v>
      </c>
      <c r="O252" s="91">
        <v>2</v>
      </c>
      <c r="P252" s="20">
        <f t="shared" si="20"/>
        <v>428.25</v>
      </c>
    </row>
    <row r="253" spans="1:16" x14ac:dyDescent="0.4">
      <c r="A253" s="91"/>
      <c r="B253" s="92"/>
      <c r="C253" s="97" t="s">
        <v>760</v>
      </c>
      <c r="D253" s="102">
        <v>164</v>
      </c>
      <c r="E253" s="19">
        <v>4</v>
      </c>
      <c r="F253" s="19">
        <f t="shared" si="18"/>
        <v>41</v>
      </c>
      <c r="G253" s="90">
        <v>24</v>
      </c>
      <c r="H253" s="90">
        <v>47</v>
      </c>
      <c r="I253" s="90">
        <v>158</v>
      </c>
      <c r="J253" s="94">
        <v>269</v>
      </c>
      <c r="K253" s="90">
        <v>8</v>
      </c>
      <c r="L253" s="19">
        <v>4</v>
      </c>
      <c r="M253" s="19">
        <f t="shared" si="19"/>
        <v>2</v>
      </c>
      <c r="N253" s="90">
        <v>4</v>
      </c>
      <c r="O253" s="91">
        <v>4</v>
      </c>
      <c r="P253" s="20">
        <f t="shared" si="20"/>
        <v>545</v>
      </c>
    </row>
    <row r="254" spans="1:16" x14ac:dyDescent="0.4">
      <c r="A254" s="91"/>
      <c r="B254" s="92"/>
      <c r="C254" s="97" t="s">
        <v>761</v>
      </c>
      <c r="D254" s="102">
        <v>65</v>
      </c>
      <c r="E254" s="19">
        <v>4</v>
      </c>
      <c r="F254" s="19">
        <f t="shared" si="18"/>
        <v>16.25</v>
      </c>
      <c r="G254" s="90">
        <v>99</v>
      </c>
      <c r="H254" s="90">
        <v>17</v>
      </c>
      <c r="I254" s="90">
        <v>63</v>
      </c>
      <c r="J254" s="94">
        <v>28</v>
      </c>
      <c r="K254" s="90">
        <v>2</v>
      </c>
      <c r="L254" s="19">
        <v>4</v>
      </c>
      <c r="M254" s="19">
        <f t="shared" si="19"/>
        <v>0.5</v>
      </c>
      <c r="N254" s="90">
        <v>4</v>
      </c>
      <c r="O254" s="91">
        <v>7</v>
      </c>
      <c r="P254" s="20">
        <f t="shared" si="20"/>
        <v>227.75</v>
      </c>
    </row>
    <row r="255" spans="1:16" x14ac:dyDescent="0.4">
      <c r="A255" s="91"/>
      <c r="B255" s="92"/>
      <c r="C255" s="97" t="s">
        <v>762</v>
      </c>
      <c r="D255" s="102">
        <v>56</v>
      </c>
      <c r="E255" s="19">
        <v>4</v>
      </c>
      <c r="F255" s="19">
        <f t="shared" si="18"/>
        <v>14</v>
      </c>
      <c r="G255" s="90">
        <v>127</v>
      </c>
      <c r="H255" s="90">
        <v>40</v>
      </c>
      <c r="I255" s="90">
        <v>28</v>
      </c>
      <c r="J255" s="94">
        <v>9</v>
      </c>
      <c r="K255" s="90">
        <v>0</v>
      </c>
      <c r="L255" s="19">
        <v>4</v>
      </c>
      <c r="M255" s="19">
        <f t="shared" si="19"/>
        <v>0</v>
      </c>
      <c r="N255" s="90">
        <v>15</v>
      </c>
      <c r="O255" s="91">
        <v>1</v>
      </c>
      <c r="P255" s="20">
        <f t="shared" si="20"/>
        <v>233</v>
      </c>
    </row>
    <row r="256" spans="1:16" x14ac:dyDescent="0.4">
      <c r="A256" s="91"/>
      <c r="B256" s="92"/>
      <c r="C256" s="97" t="s">
        <v>763</v>
      </c>
      <c r="D256" s="102">
        <v>50</v>
      </c>
      <c r="E256" s="19">
        <v>4</v>
      </c>
      <c r="F256" s="19">
        <f t="shared" si="18"/>
        <v>12.5</v>
      </c>
      <c r="G256" s="90">
        <v>128</v>
      </c>
      <c r="H256" s="90">
        <v>30</v>
      </c>
      <c r="I256" s="90">
        <v>78</v>
      </c>
      <c r="J256" s="94">
        <v>35</v>
      </c>
      <c r="K256" s="90">
        <v>0</v>
      </c>
      <c r="L256" s="19">
        <v>4</v>
      </c>
      <c r="M256" s="19">
        <f t="shared" si="19"/>
        <v>0</v>
      </c>
      <c r="N256" s="90">
        <v>7</v>
      </c>
      <c r="O256" s="91">
        <v>4</v>
      </c>
      <c r="P256" s="20">
        <f t="shared" si="20"/>
        <v>290.5</v>
      </c>
    </row>
    <row r="257" spans="1:16" x14ac:dyDescent="0.4">
      <c r="A257" s="91"/>
      <c r="B257" s="92"/>
      <c r="C257" s="97" t="s">
        <v>764</v>
      </c>
      <c r="D257" s="102">
        <v>67</v>
      </c>
      <c r="E257" s="19">
        <v>4</v>
      </c>
      <c r="F257" s="19">
        <f t="shared" si="18"/>
        <v>16.75</v>
      </c>
      <c r="G257" s="90">
        <v>79</v>
      </c>
      <c r="H257" s="90">
        <v>48</v>
      </c>
      <c r="I257" s="90">
        <v>135</v>
      </c>
      <c r="J257" s="94">
        <v>47</v>
      </c>
      <c r="K257" s="90">
        <v>0</v>
      </c>
      <c r="L257" s="19">
        <v>4</v>
      </c>
      <c r="M257" s="19">
        <f t="shared" si="19"/>
        <v>0</v>
      </c>
      <c r="N257" s="90">
        <v>4</v>
      </c>
      <c r="O257" s="91">
        <v>4</v>
      </c>
      <c r="P257" s="20">
        <f t="shared" si="20"/>
        <v>329.75</v>
      </c>
    </row>
    <row r="258" spans="1:16" x14ac:dyDescent="0.4">
      <c r="A258" s="91"/>
      <c r="B258" s="92"/>
      <c r="C258" s="97" t="s">
        <v>765</v>
      </c>
      <c r="D258" s="102">
        <v>86</v>
      </c>
      <c r="E258" s="19">
        <v>4</v>
      </c>
      <c r="F258" s="19">
        <f t="shared" si="18"/>
        <v>21.5</v>
      </c>
      <c r="G258" s="90">
        <v>39</v>
      </c>
      <c r="H258" s="90">
        <v>57</v>
      </c>
      <c r="I258" s="90">
        <v>84</v>
      </c>
      <c r="J258" s="94">
        <v>27</v>
      </c>
      <c r="K258" s="90">
        <v>14</v>
      </c>
      <c r="L258" s="19">
        <v>4</v>
      </c>
      <c r="M258" s="19">
        <f t="shared" si="19"/>
        <v>3.5</v>
      </c>
      <c r="N258" s="90">
        <v>0</v>
      </c>
      <c r="O258" s="91">
        <v>5</v>
      </c>
      <c r="P258" s="20">
        <f t="shared" si="20"/>
        <v>232</v>
      </c>
    </row>
    <row r="259" spans="1:16" x14ac:dyDescent="0.4">
      <c r="A259" s="91"/>
      <c r="B259" s="92"/>
      <c r="C259" s="97" t="s">
        <v>766</v>
      </c>
      <c r="D259" s="102">
        <v>131</v>
      </c>
      <c r="E259" s="19">
        <v>4</v>
      </c>
      <c r="F259" s="19">
        <f t="shared" si="18"/>
        <v>32.75</v>
      </c>
      <c r="G259" s="90">
        <v>160</v>
      </c>
      <c r="H259" s="90">
        <v>46</v>
      </c>
      <c r="I259" s="90">
        <v>33</v>
      </c>
      <c r="J259" s="94">
        <v>14</v>
      </c>
      <c r="K259" s="90">
        <v>27</v>
      </c>
      <c r="L259" s="19">
        <v>4</v>
      </c>
      <c r="M259" s="19">
        <f t="shared" si="19"/>
        <v>6.75</v>
      </c>
      <c r="N259" s="90">
        <v>6</v>
      </c>
      <c r="O259" s="91">
        <v>2</v>
      </c>
      <c r="P259" s="20">
        <f t="shared" si="20"/>
        <v>298.5</v>
      </c>
    </row>
    <row r="260" spans="1:16" x14ac:dyDescent="0.4">
      <c r="A260" s="91"/>
      <c r="B260" s="92"/>
      <c r="C260" s="97" t="s">
        <v>767</v>
      </c>
      <c r="D260" s="102">
        <v>61</v>
      </c>
      <c r="E260" s="19">
        <v>4</v>
      </c>
      <c r="F260" s="19">
        <f t="shared" si="18"/>
        <v>15.25</v>
      </c>
      <c r="G260" s="90">
        <v>45</v>
      </c>
      <c r="H260" s="90">
        <v>3</v>
      </c>
      <c r="I260" s="90">
        <v>9</v>
      </c>
      <c r="J260" s="94">
        <v>4</v>
      </c>
      <c r="K260" s="90">
        <v>0</v>
      </c>
      <c r="L260" s="19">
        <v>4</v>
      </c>
      <c r="M260" s="19">
        <f t="shared" si="19"/>
        <v>0</v>
      </c>
      <c r="N260" s="90">
        <v>3</v>
      </c>
      <c r="O260" s="91">
        <v>0</v>
      </c>
      <c r="P260" s="20">
        <f t="shared" si="20"/>
        <v>79.25</v>
      </c>
    </row>
    <row r="261" spans="1:16" x14ac:dyDescent="0.4">
      <c r="A261" s="91"/>
      <c r="B261" s="92"/>
      <c r="C261" s="97" t="s">
        <v>768</v>
      </c>
      <c r="D261" s="102">
        <v>37</v>
      </c>
      <c r="E261" s="19">
        <v>4</v>
      </c>
      <c r="F261" s="19">
        <f t="shared" si="18"/>
        <v>9.25</v>
      </c>
      <c r="G261" s="90">
        <v>87</v>
      </c>
      <c r="H261" s="90">
        <v>4</v>
      </c>
      <c r="I261" s="90">
        <v>40</v>
      </c>
      <c r="J261" s="94">
        <v>4</v>
      </c>
      <c r="K261" s="90">
        <v>10</v>
      </c>
      <c r="L261" s="19">
        <v>4</v>
      </c>
      <c r="M261" s="19">
        <f t="shared" si="19"/>
        <v>2.5</v>
      </c>
      <c r="N261" s="90">
        <v>3</v>
      </c>
      <c r="O261" s="91">
        <v>1</v>
      </c>
      <c r="P261" s="20">
        <f t="shared" si="20"/>
        <v>149.75</v>
      </c>
    </row>
    <row r="262" spans="1:16" x14ac:dyDescent="0.4">
      <c r="A262" s="91"/>
      <c r="B262" s="92"/>
      <c r="C262" s="85" t="s">
        <v>769</v>
      </c>
      <c r="D262" s="102">
        <v>91</v>
      </c>
      <c r="E262" s="19">
        <v>4</v>
      </c>
      <c r="F262" s="19">
        <f t="shared" si="18"/>
        <v>22.75</v>
      </c>
      <c r="G262" s="90">
        <v>28</v>
      </c>
      <c r="H262" s="90">
        <v>22</v>
      </c>
      <c r="I262" s="90">
        <v>84</v>
      </c>
      <c r="J262" s="94">
        <v>6</v>
      </c>
      <c r="K262" s="90">
        <v>5</v>
      </c>
      <c r="L262" s="19">
        <v>4</v>
      </c>
      <c r="M262" s="19">
        <f t="shared" si="19"/>
        <v>1.25</v>
      </c>
      <c r="N262" s="90">
        <v>2</v>
      </c>
      <c r="O262" s="91">
        <v>1</v>
      </c>
      <c r="P262" s="20">
        <f t="shared" si="20"/>
        <v>166</v>
      </c>
    </row>
    <row r="263" spans="1:16" x14ac:dyDescent="0.4">
      <c r="A263" s="91"/>
      <c r="B263" s="92"/>
      <c r="C263" s="97" t="s">
        <v>770</v>
      </c>
      <c r="D263" s="102">
        <v>54</v>
      </c>
      <c r="E263" s="19">
        <v>4</v>
      </c>
      <c r="F263" s="19">
        <f t="shared" si="18"/>
        <v>13.5</v>
      </c>
      <c r="G263" s="90">
        <v>117</v>
      </c>
      <c r="H263" s="90">
        <v>40</v>
      </c>
      <c r="I263" s="90">
        <v>59</v>
      </c>
      <c r="J263" s="94">
        <v>2</v>
      </c>
      <c r="K263" s="90">
        <v>4</v>
      </c>
      <c r="L263" s="19">
        <v>4</v>
      </c>
      <c r="M263" s="19">
        <f t="shared" si="19"/>
        <v>1</v>
      </c>
      <c r="N263" s="90">
        <v>5</v>
      </c>
      <c r="O263" s="91">
        <v>10</v>
      </c>
      <c r="P263" s="20">
        <f t="shared" si="20"/>
        <v>237.5</v>
      </c>
    </row>
    <row r="264" spans="1:16" x14ac:dyDescent="0.4">
      <c r="A264" s="91"/>
      <c r="B264" s="92"/>
      <c r="C264" s="84" t="s">
        <v>771</v>
      </c>
      <c r="D264" s="93">
        <v>62</v>
      </c>
      <c r="E264" s="19">
        <v>4</v>
      </c>
      <c r="F264" s="19">
        <f t="shared" si="18"/>
        <v>15.5</v>
      </c>
      <c r="G264" s="90">
        <v>70</v>
      </c>
      <c r="H264" s="90">
        <v>23</v>
      </c>
      <c r="I264" s="93">
        <v>35</v>
      </c>
      <c r="J264" s="94">
        <v>6</v>
      </c>
      <c r="K264" s="93">
        <v>0</v>
      </c>
      <c r="L264" s="19">
        <v>4</v>
      </c>
      <c r="M264" s="19">
        <f t="shared" si="19"/>
        <v>0</v>
      </c>
      <c r="N264" s="90">
        <v>2</v>
      </c>
      <c r="O264" s="91">
        <v>4</v>
      </c>
      <c r="P264" s="20">
        <f t="shared" si="20"/>
        <v>151.5</v>
      </c>
    </row>
    <row r="265" spans="1:16" x14ac:dyDescent="0.4">
      <c r="A265" s="91"/>
      <c r="B265" s="92"/>
      <c r="C265" s="95" t="s">
        <v>772</v>
      </c>
      <c r="D265" s="90">
        <v>84</v>
      </c>
      <c r="E265" s="19">
        <v>4</v>
      </c>
      <c r="F265" s="19">
        <f t="shared" si="18"/>
        <v>21</v>
      </c>
      <c r="G265" s="90">
        <v>47</v>
      </c>
      <c r="H265" s="90">
        <v>32</v>
      </c>
      <c r="I265" s="93">
        <v>105</v>
      </c>
      <c r="J265" s="96">
        <v>44</v>
      </c>
      <c r="K265" s="90">
        <v>0</v>
      </c>
      <c r="L265" s="19">
        <v>4</v>
      </c>
      <c r="M265" s="19">
        <f t="shared" si="19"/>
        <v>0</v>
      </c>
      <c r="N265" s="90">
        <v>15</v>
      </c>
      <c r="O265" s="91">
        <v>1</v>
      </c>
      <c r="P265" s="20">
        <f t="shared" si="20"/>
        <v>264</v>
      </c>
    </row>
    <row r="266" spans="1:16" x14ac:dyDescent="0.4">
      <c r="A266" s="91"/>
      <c r="B266" s="84"/>
      <c r="C266" s="97" t="s">
        <v>773</v>
      </c>
      <c r="D266" s="98">
        <v>84</v>
      </c>
      <c r="E266" s="19">
        <v>4</v>
      </c>
      <c r="F266" s="19">
        <f t="shared" si="18"/>
        <v>21</v>
      </c>
      <c r="G266" s="90">
        <v>208</v>
      </c>
      <c r="H266" s="90">
        <v>12</v>
      </c>
      <c r="I266" s="93">
        <v>35</v>
      </c>
      <c r="J266" s="99">
        <v>45</v>
      </c>
      <c r="K266" s="90">
        <v>56</v>
      </c>
      <c r="L266" s="19">
        <v>4</v>
      </c>
      <c r="M266" s="19">
        <f t="shared" si="19"/>
        <v>14</v>
      </c>
      <c r="N266" s="90">
        <v>8</v>
      </c>
      <c r="O266" s="91">
        <v>6</v>
      </c>
      <c r="P266" s="20">
        <f t="shared" si="20"/>
        <v>343</v>
      </c>
    </row>
    <row r="267" spans="1:16" x14ac:dyDescent="0.4">
      <c r="A267" s="103"/>
      <c r="B267" s="95"/>
      <c r="C267" s="97" t="s">
        <v>774</v>
      </c>
      <c r="D267" s="93">
        <v>74</v>
      </c>
      <c r="E267" s="19">
        <v>4</v>
      </c>
      <c r="F267" s="19">
        <f t="shared" si="18"/>
        <v>18.5</v>
      </c>
      <c r="G267" s="93">
        <v>65</v>
      </c>
      <c r="H267" s="93">
        <v>37</v>
      </c>
      <c r="I267" s="93">
        <v>74</v>
      </c>
      <c r="J267" s="96">
        <v>21</v>
      </c>
      <c r="K267" s="93">
        <v>2</v>
      </c>
      <c r="L267" s="19">
        <v>4</v>
      </c>
      <c r="M267" s="19">
        <f t="shared" si="19"/>
        <v>0.5</v>
      </c>
      <c r="N267" s="93">
        <v>5</v>
      </c>
      <c r="O267" s="103">
        <v>2</v>
      </c>
      <c r="P267" s="20">
        <f t="shared" si="20"/>
        <v>221</v>
      </c>
    </row>
    <row r="268" spans="1:16" x14ac:dyDescent="0.4">
      <c r="A268" s="61" t="s">
        <v>21</v>
      </c>
      <c r="B268" s="61"/>
      <c r="C268" s="61"/>
      <c r="D268" s="105">
        <f>SUM(D232:D267)</f>
        <v>9381</v>
      </c>
      <c r="E268" s="19">
        <v>4</v>
      </c>
      <c r="F268" s="19">
        <f t="shared" si="18"/>
        <v>2345.25</v>
      </c>
      <c r="G268" s="105">
        <f t="shared" ref="G268:O268" si="23">SUM(G232:G267)</f>
        <v>8004</v>
      </c>
      <c r="H268" s="105">
        <f t="shared" si="23"/>
        <v>1803</v>
      </c>
      <c r="I268" s="105">
        <f t="shared" si="23"/>
        <v>3525</v>
      </c>
      <c r="J268" s="105">
        <f t="shared" si="23"/>
        <v>2699</v>
      </c>
      <c r="K268" s="106">
        <f t="shared" si="23"/>
        <v>512</v>
      </c>
      <c r="L268" s="19">
        <v>4</v>
      </c>
      <c r="M268" s="19">
        <f t="shared" si="19"/>
        <v>128</v>
      </c>
      <c r="N268" s="106">
        <f t="shared" si="23"/>
        <v>478</v>
      </c>
      <c r="O268" s="106">
        <f t="shared" si="23"/>
        <v>386</v>
      </c>
      <c r="P268" s="20">
        <f>F268+G268+H268+I268+J268+M268+N268</f>
        <v>18982.25</v>
      </c>
    </row>
    <row r="270" spans="1:16" x14ac:dyDescent="0.25">
      <c r="A270" s="112"/>
      <c r="B270" s="112"/>
      <c r="C270" s="112"/>
      <c r="D270" s="113"/>
      <c r="E270" s="113"/>
      <c r="F270" s="113"/>
      <c r="G270" s="113"/>
      <c r="H270" s="113"/>
      <c r="I270" s="113"/>
      <c r="J270" s="113"/>
    </row>
    <row r="271" spans="1:16" x14ac:dyDescent="0.25">
      <c r="A271" s="112"/>
      <c r="B271" s="112"/>
      <c r="C271" s="112"/>
      <c r="D271" s="112"/>
      <c r="E271" s="112"/>
      <c r="F271" s="112"/>
      <c r="G271" s="112"/>
      <c r="H271" s="112"/>
      <c r="I271" s="112"/>
      <c r="J271" s="112"/>
    </row>
    <row r="272" spans="1:16" x14ac:dyDescent="0.25">
      <c r="A272" s="37"/>
    </row>
    <row r="273" spans="1:1" x14ac:dyDescent="0.25">
      <c r="A273" s="37"/>
    </row>
    <row r="274" spans="1:1" x14ac:dyDescent="0.25">
      <c r="A274" s="37"/>
    </row>
    <row r="275" spans="1:1" x14ac:dyDescent="0.25">
      <c r="A275" s="37"/>
    </row>
  </sheetData>
  <mergeCells count="34">
    <mergeCell ref="P3:P5"/>
    <mergeCell ref="D4:G4"/>
    <mergeCell ref="P22:P24"/>
    <mergeCell ref="O23:O24"/>
    <mergeCell ref="A2:P2"/>
    <mergeCell ref="B6:B13"/>
    <mergeCell ref="K22:O22"/>
    <mergeCell ref="D22:J22"/>
    <mergeCell ref="C22:C24"/>
    <mergeCell ref="B22:B24"/>
    <mergeCell ref="A22:A24"/>
    <mergeCell ref="K23:N23"/>
    <mergeCell ref="K3:O3"/>
    <mergeCell ref="O4:O5"/>
    <mergeCell ref="C3:C5"/>
    <mergeCell ref="B3:B5"/>
    <mergeCell ref="A3:A5"/>
    <mergeCell ref="H4:J4"/>
    <mergeCell ref="K4:N4"/>
    <mergeCell ref="D3:J3"/>
    <mergeCell ref="D23:G23"/>
    <mergeCell ref="H23:J23"/>
    <mergeCell ref="A268:C268"/>
    <mergeCell ref="A231:C231"/>
    <mergeCell ref="A220:C220"/>
    <mergeCell ref="A186:C186"/>
    <mergeCell ref="A141:C141"/>
    <mergeCell ref="A106:C106"/>
    <mergeCell ref="A54:C54"/>
    <mergeCell ref="A153:C153"/>
    <mergeCell ref="A14:C14"/>
    <mergeCell ref="A20:J20"/>
    <mergeCell ref="A21:J21"/>
    <mergeCell ref="A1:P1"/>
  </mergeCells>
  <printOptions horizontalCentered="1"/>
  <pageMargins left="0.3" right="0.26" top="0.74803149606299213" bottom="0.35433070866141736" header="0.31496062992125984" footer="0.31496062992125984"/>
  <pageSetup paperSize="9" scale="90" orientation="landscape" r:id="rId1"/>
  <rowBreaks count="9" manualBreakCount="9">
    <brk id="19" max="16383" man="1"/>
    <brk id="38" max="16383" man="1"/>
    <brk id="54" max="16383" man="1"/>
    <brk id="106" max="16383" man="1"/>
    <brk id="127" max="16383" man="1"/>
    <brk id="153" min="11" max="15" man="1"/>
    <brk id="174" max="16383" man="1"/>
    <brk id="186" max="16383" man="1"/>
    <brk id="23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93"/>
  <sheetViews>
    <sheetView zoomScale="60" zoomScaleNormal="60" zoomScaleSheetLayoutView="73" workbookViewId="0">
      <selection sqref="A1:XFD1048576"/>
    </sheetView>
  </sheetViews>
  <sheetFormatPr defaultColWidth="9" defaultRowHeight="21" x14ac:dyDescent="0.4"/>
  <cols>
    <col min="1" max="1" width="6.09765625" style="16" customWidth="1"/>
    <col min="2" max="2" width="14.19921875" style="16" bestFit="1" customWidth="1"/>
    <col min="3" max="3" width="16.69921875" style="16" bestFit="1" customWidth="1"/>
    <col min="4" max="7" width="11.3984375" style="16" customWidth="1"/>
    <col min="8" max="10" width="21.69921875" style="16" customWidth="1"/>
    <col min="11" max="13" width="10.5" style="16" customWidth="1"/>
    <col min="14" max="15" width="10.5" style="16" bestFit="1" customWidth="1"/>
    <col min="16" max="16384" width="9" style="16"/>
  </cols>
  <sheetData>
    <row r="1" spans="1:16" s="268" customFormat="1" ht="23.4" x14ac:dyDescent="0.4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s="268" customFormat="1" ht="21.75" customHeight="1" x14ac:dyDescent="0.4">
      <c r="A2" s="271" t="s">
        <v>1342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</row>
    <row r="3" spans="1:16" s="268" customFormat="1" ht="18" customHeight="1" x14ac:dyDescent="0.4">
      <c r="A3" s="30" t="s">
        <v>1</v>
      </c>
      <c r="B3" s="30" t="s">
        <v>2</v>
      </c>
      <c r="C3" s="30" t="s">
        <v>3</v>
      </c>
      <c r="D3" s="278" t="s">
        <v>178</v>
      </c>
      <c r="E3" s="278"/>
      <c r="F3" s="278"/>
      <c r="G3" s="278"/>
      <c r="H3" s="278"/>
      <c r="I3" s="278"/>
      <c r="J3" s="278"/>
      <c r="K3" s="279" t="s">
        <v>1341</v>
      </c>
      <c r="L3" s="279"/>
      <c r="M3" s="279"/>
      <c r="N3" s="279"/>
      <c r="O3" s="279"/>
      <c r="P3" s="251" t="s">
        <v>21</v>
      </c>
    </row>
    <row r="4" spans="1:16" s="37" customFormat="1" x14ac:dyDescent="0.25">
      <c r="A4" s="30"/>
      <c r="B4" s="30"/>
      <c r="C4" s="30"/>
      <c r="D4" s="68" t="s">
        <v>4</v>
      </c>
      <c r="E4" s="68"/>
      <c r="F4" s="68"/>
      <c r="G4" s="68"/>
      <c r="H4" s="68" t="s">
        <v>5</v>
      </c>
      <c r="I4" s="68"/>
      <c r="J4" s="68"/>
      <c r="K4" s="280" t="s">
        <v>4</v>
      </c>
      <c r="L4" s="280"/>
      <c r="M4" s="280"/>
      <c r="N4" s="280"/>
      <c r="O4" s="281" t="s">
        <v>5</v>
      </c>
      <c r="P4" s="251"/>
    </row>
    <row r="5" spans="1:16" s="37" customFormat="1" ht="50.25" customHeight="1" x14ac:dyDescent="0.25">
      <c r="A5" s="30"/>
      <c r="B5" s="30"/>
      <c r="C5" s="30"/>
      <c r="D5" s="260" t="s">
        <v>6</v>
      </c>
      <c r="E5" s="260"/>
      <c r="F5" s="260" t="s">
        <v>1654</v>
      </c>
      <c r="G5" s="260" t="s">
        <v>7</v>
      </c>
      <c r="H5" s="260" t="s">
        <v>8</v>
      </c>
      <c r="I5" s="260" t="s">
        <v>9</v>
      </c>
      <c r="J5" s="260" t="s">
        <v>10</v>
      </c>
      <c r="K5" s="282" t="s">
        <v>180</v>
      </c>
      <c r="L5" s="282"/>
      <c r="M5" s="283" t="s">
        <v>1654</v>
      </c>
      <c r="N5" s="282" t="s">
        <v>181</v>
      </c>
      <c r="O5" s="281"/>
      <c r="P5" s="251"/>
    </row>
    <row r="6" spans="1:16" s="20" customFormat="1" x14ac:dyDescent="0.4">
      <c r="A6" s="53">
        <v>1</v>
      </c>
      <c r="B6" s="300" t="s">
        <v>27</v>
      </c>
      <c r="C6" s="53" t="s">
        <v>194</v>
      </c>
      <c r="D6" s="224">
        <v>6149</v>
      </c>
      <c r="E6" s="224">
        <v>4</v>
      </c>
      <c r="F6" s="224">
        <f>D6/E6</f>
        <v>1537.25</v>
      </c>
      <c r="G6" s="224">
        <v>3527</v>
      </c>
      <c r="H6" s="224">
        <v>3035</v>
      </c>
      <c r="I6" s="224">
        <v>3257</v>
      </c>
      <c r="J6" s="224">
        <v>1449</v>
      </c>
      <c r="K6" s="55">
        <v>54</v>
      </c>
      <c r="L6" s="224">
        <v>4</v>
      </c>
      <c r="M6" s="224">
        <f>K6/L6</f>
        <v>13.5</v>
      </c>
      <c r="N6" s="55">
        <v>101</v>
      </c>
      <c r="O6" s="55">
        <v>313</v>
      </c>
      <c r="P6" s="53">
        <f>F6+G6+H6+I6+J6+M6+N6</f>
        <v>12919.75</v>
      </c>
    </row>
    <row r="7" spans="1:16" s="20" customFormat="1" x14ac:dyDescent="0.4">
      <c r="A7" s="21">
        <v>2</v>
      </c>
      <c r="B7" s="301"/>
      <c r="C7" s="21" t="s">
        <v>195</v>
      </c>
      <c r="D7" s="221">
        <v>4778</v>
      </c>
      <c r="E7" s="221">
        <v>4</v>
      </c>
      <c r="F7" s="221">
        <f t="shared" ref="F7:F18" si="0">D7/E7</f>
        <v>1194.5</v>
      </c>
      <c r="G7" s="221">
        <v>2123</v>
      </c>
      <c r="H7" s="221">
        <v>1338</v>
      </c>
      <c r="I7" s="221">
        <v>1766</v>
      </c>
      <c r="J7" s="221">
        <v>1109</v>
      </c>
      <c r="K7" s="242">
        <v>4210</v>
      </c>
      <c r="L7" s="221">
        <v>4</v>
      </c>
      <c r="M7" s="221">
        <f t="shared" ref="M7:M18" si="1">K7/L7</f>
        <v>1052.5</v>
      </c>
      <c r="N7" s="242">
        <v>1736</v>
      </c>
      <c r="O7" s="242">
        <v>3259</v>
      </c>
      <c r="P7" s="21">
        <f t="shared" ref="P7:P18" si="2">F7+G7+H7+I7+J7+M7+N7</f>
        <v>10319</v>
      </c>
    </row>
    <row r="8" spans="1:16" s="20" customFormat="1" x14ac:dyDescent="0.4">
      <c r="A8" s="21">
        <v>3</v>
      </c>
      <c r="B8" s="301"/>
      <c r="C8" s="21" t="s">
        <v>196</v>
      </c>
      <c r="D8" s="221">
        <v>690</v>
      </c>
      <c r="E8" s="221">
        <v>4</v>
      </c>
      <c r="F8" s="221">
        <f t="shared" si="0"/>
        <v>172.5</v>
      </c>
      <c r="G8" s="221">
        <v>779</v>
      </c>
      <c r="H8" s="221">
        <v>1363</v>
      </c>
      <c r="I8" s="221">
        <v>901</v>
      </c>
      <c r="J8" s="221">
        <v>374</v>
      </c>
      <c r="K8" s="242">
        <v>16</v>
      </c>
      <c r="L8" s="221">
        <v>4</v>
      </c>
      <c r="M8" s="221">
        <f t="shared" si="1"/>
        <v>4</v>
      </c>
      <c r="N8" s="242">
        <v>5</v>
      </c>
      <c r="O8" s="242">
        <v>63</v>
      </c>
      <c r="P8" s="21">
        <f t="shared" si="2"/>
        <v>3598.5</v>
      </c>
    </row>
    <row r="9" spans="1:16" s="20" customFormat="1" x14ac:dyDescent="0.4">
      <c r="A9" s="21">
        <v>4</v>
      </c>
      <c r="B9" s="301"/>
      <c r="C9" s="21" t="s">
        <v>198</v>
      </c>
      <c r="D9" s="221">
        <v>1441</v>
      </c>
      <c r="E9" s="221">
        <v>4</v>
      </c>
      <c r="F9" s="221">
        <f t="shared" si="0"/>
        <v>360.25</v>
      </c>
      <c r="G9" s="221">
        <v>1477</v>
      </c>
      <c r="H9" s="221">
        <v>1235</v>
      </c>
      <c r="I9" s="221">
        <v>1698</v>
      </c>
      <c r="J9" s="221">
        <v>1129</v>
      </c>
      <c r="K9" s="242">
        <v>19</v>
      </c>
      <c r="L9" s="221">
        <v>4</v>
      </c>
      <c r="M9" s="221">
        <f t="shared" si="1"/>
        <v>4.75</v>
      </c>
      <c r="N9" s="242">
        <v>111</v>
      </c>
      <c r="O9" s="242">
        <v>138</v>
      </c>
      <c r="P9" s="21">
        <f t="shared" si="2"/>
        <v>6015</v>
      </c>
    </row>
    <row r="10" spans="1:16" s="20" customFormat="1" x14ac:dyDescent="0.4">
      <c r="A10" s="21">
        <v>5</v>
      </c>
      <c r="B10" s="301"/>
      <c r="C10" s="21" t="s">
        <v>197</v>
      </c>
      <c r="D10" s="221">
        <v>1677</v>
      </c>
      <c r="E10" s="221">
        <v>4</v>
      </c>
      <c r="F10" s="221">
        <f t="shared" si="0"/>
        <v>419.25</v>
      </c>
      <c r="G10" s="221">
        <v>1252</v>
      </c>
      <c r="H10" s="221">
        <v>1442</v>
      </c>
      <c r="I10" s="221">
        <v>976</v>
      </c>
      <c r="J10" s="221">
        <v>636</v>
      </c>
      <c r="K10" s="242">
        <v>12</v>
      </c>
      <c r="L10" s="221">
        <v>4</v>
      </c>
      <c r="M10" s="221">
        <f t="shared" si="1"/>
        <v>3</v>
      </c>
      <c r="N10" s="242">
        <v>33</v>
      </c>
      <c r="O10" s="242">
        <v>104</v>
      </c>
      <c r="P10" s="21">
        <f t="shared" si="2"/>
        <v>4761.25</v>
      </c>
    </row>
    <row r="11" spans="1:16" s="20" customFormat="1" x14ac:dyDescent="0.4">
      <c r="A11" s="21">
        <v>6</v>
      </c>
      <c r="B11" s="301"/>
      <c r="C11" s="21" t="s">
        <v>199</v>
      </c>
      <c r="D11" s="221">
        <v>2045</v>
      </c>
      <c r="E11" s="221">
        <v>4</v>
      </c>
      <c r="F11" s="221">
        <f t="shared" si="0"/>
        <v>511.25</v>
      </c>
      <c r="G11" s="221">
        <v>842</v>
      </c>
      <c r="H11" s="221">
        <v>1180</v>
      </c>
      <c r="I11" s="221">
        <v>1620</v>
      </c>
      <c r="J11" s="221">
        <v>677</v>
      </c>
      <c r="K11" s="242">
        <v>52</v>
      </c>
      <c r="L11" s="221">
        <v>4</v>
      </c>
      <c r="M11" s="221">
        <f t="shared" si="1"/>
        <v>13</v>
      </c>
      <c r="N11" s="242">
        <v>55</v>
      </c>
      <c r="O11" s="242">
        <v>245</v>
      </c>
      <c r="P11" s="21">
        <f t="shared" si="2"/>
        <v>4898.25</v>
      </c>
    </row>
    <row r="12" spans="1:16" s="20" customFormat="1" x14ac:dyDescent="0.4">
      <c r="A12" s="21">
        <v>7</v>
      </c>
      <c r="B12" s="301"/>
      <c r="C12" s="21" t="s">
        <v>200</v>
      </c>
      <c r="D12" s="221">
        <v>729</v>
      </c>
      <c r="E12" s="221">
        <v>4</v>
      </c>
      <c r="F12" s="221">
        <f t="shared" si="0"/>
        <v>182.25</v>
      </c>
      <c r="G12" s="221">
        <v>1817</v>
      </c>
      <c r="H12" s="221">
        <v>1344</v>
      </c>
      <c r="I12" s="221">
        <v>836</v>
      </c>
      <c r="J12" s="221">
        <v>358</v>
      </c>
      <c r="K12" s="242">
        <v>4</v>
      </c>
      <c r="L12" s="221">
        <v>4</v>
      </c>
      <c r="M12" s="221">
        <f t="shared" si="1"/>
        <v>1</v>
      </c>
      <c r="N12" s="242">
        <v>43</v>
      </c>
      <c r="O12" s="242">
        <v>62</v>
      </c>
      <c r="P12" s="21">
        <f t="shared" si="2"/>
        <v>4581.25</v>
      </c>
    </row>
    <row r="13" spans="1:16" s="20" customFormat="1" x14ac:dyDescent="0.4">
      <c r="A13" s="21">
        <v>8</v>
      </c>
      <c r="B13" s="301"/>
      <c r="C13" s="21" t="s">
        <v>201</v>
      </c>
      <c r="D13" s="221">
        <v>879</v>
      </c>
      <c r="E13" s="221">
        <v>4</v>
      </c>
      <c r="F13" s="221">
        <f t="shared" si="0"/>
        <v>219.75</v>
      </c>
      <c r="G13" s="221">
        <v>834</v>
      </c>
      <c r="H13" s="221">
        <v>320</v>
      </c>
      <c r="I13" s="221">
        <v>677</v>
      </c>
      <c r="J13" s="221">
        <v>291</v>
      </c>
      <c r="K13" s="242">
        <v>6</v>
      </c>
      <c r="L13" s="221">
        <v>4</v>
      </c>
      <c r="M13" s="221">
        <f t="shared" si="1"/>
        <v>1.5</v>
      </c>
      <c r="N13" s="242">
        <v>22</v>
      </c>
      <c r="O13" s="242">
        <v>63</v>
      </c>
      <c r="P13" s="21">
        <f t="shared" si="2"/>
        <v>2365.25</v>
      </c>
    </row>
    <row r="14" spans="1:16" s="20" customFormat="1" x14ac:dyDescent="0.4">
      <c r="A14" s="21">
        <v>9</v>
      </c>
      <c r="B14" s="301"/>
      <c r="C14" s="21" t="s">
        <v>202</v>
      </c>
      <c r="D14" s="221">
        <v>1317</v>
      </c>
      <c r="E14" s="221">
        <v>4</v>
      </c>
      <c r="F14" s="221">
        <f t="shared" si="0"/>
        <v>329.25</v>
      </c>
      <c r="G14" s="221">
        <v>416</v>
      </c>
      <c r="H14" s="221">
        <v>1230</v>
      </c>
      <c r="I14" s="221">
        <v>699</v>
      </c>
      <c r="J14" s="221">
        <v>403</v>
      </c>
      <c r="K14" s="242">
        <v>1</v>
      </c>
      <c r="L14" s="221">
        <v>4</v>
      </c>
      <c r="M14" s="221">
        <f t="shared" si="1"/>
        <v>0.25</v>
      </c>
      <c r="N14" s="242">
        <v>18</v>
      </c>
      <c r="O14" s="242">
        <v>84</v>
      </c>
      <c r="P14" s="21">
        <f t="shared" si="2"/>
        <v>3095.5</v>
      </c>
    </row>
    <row r="15" spans="1:16" s="20" customFormat="1" x14ac:dyDescent="0.4">
      <c r="A15" s="21">
        <v>10</v>
      </c>
      <c r="B15" s="301"/>
      <c r="C15" s="21" t="s">
        <v>203</v>
      </c>
      <c r="D15" s="221">
        <v>2168</v>
      </c>
      <c r="E15" s="221">
        <v>4</v>
      </c>
      <c r="F15" s="221">
        <f t="shared" si="0"/>
        <v>542</v>
      </c>
      <c r="G15" s="221">
        <v>1008</v>
      </c>
      <c r="H15" s="221">
        <v>1987</v>
      </c>
      <c r="I15" s="221">
        <v>2058</v>
      </c>
      <c r="J15" s="221">
        <v>742</v>
      </c>
      <c r="K15" s="242">
        <v>24</v>
      </c>
      <c r="L15" s="221">
        <v>4</v>
      </c>
      <c r="M15" s="221">
        <f t="shared" si="1"/>
        <v>6</v>
      </c>
      <c r="N15" s="242">
        <v>44</v>
      </c>
      <c r="O15" s="242">
        <v>157</v>
      </c>
      <c r="P15" s="21">
        <f t="shared" si="2"/>
        <v>6387</v>
      </c>
    </row>
    <row r="16" spans="1:16" s="20" customFormat="1" x14ac:dyDescent="0.4">
      <c r="A16" s="21">
        <v>11</v>
      </c>
      <c r="B16" s="301"/>
      <c r="C16" s="21" t="s">
        <v>204</v>
      </c>
      <c r="D16" s="221">
        <v>1842</v>
      </c>
      <c r="E16" s="221">
        <v>4</v>
      </c>
      <c r="F16" s="221">
        <f t="shared" si="0"/>
        <v>460.5</v>
      </c>
      <c r="G16" s="221">
        <v>1129</v>
      </c>
      <c r="H16" s="221">
        <v>1947</v>
      </c>
      <c r="I16" s="221">
        <v>1160</v>
      </c>
      <c r="J16" s="221">
        <v>928</v>
      </c>
      <c r="K16" s="242">
        <v>331</v>
      </c>
      <c r="L16" s="221">
        <v>4</v>
      </c>
      <c r="M16" s="221">
        <f t="shared" si="1"/>
        <v>82.75</v>
      </c>
      <c r="N16" s="242">
        <v>239</v>
      </c>
      <c r="O16" s="242">
        <v>1190</v>
      </c>
      <c r="P16" s="21">
        <f t="shared" si="2"/>
        <v>5946.25</v>
      </c>
    </row>
    <row r="17" spans="1:16" s="20" customFormat="1" x14ac:dyDescent="0.4">
      <c r="A17" s="21">
        <v>12</v>
      </c>
      <c r="B17" s="302"/>
      <c r="C17" s="21" t="s">
        <v>205</v>
      </c>
      <c r="D17" s="221">
        <v>3025</v>
      </c>
      <c r="E17" s="221">
        <v>4</v>
      </c>
      <c r="F17" s="221">
        <f t="shared" si="0"/>
        <v>756.25</v>
      </c>
      <c r="G17" s="221">
        <v>3611</v>
      </c>
      <c r="H17" s="221">
        <v>3128</v>
      </c>
      <c r="I17" s="221">
        <v>1367</v>
      </c>
      <c r="J17" s="221">
        <v>952</v>
      </c>
      <c r="K17" s="242">
        <v>42</v>
      </c>
      <c r="L17" s="221">
        <v>4</v>
      </c>
      <c r="M17" s="221">
        <f t="shared" si="1"/>
        <v>10.5</v>
      </c>
      <c r="N17" s="242">
        <v>137</v>
      </c>
      <c r="O17" s="242">
        <v>236</v>
      </c>
      <c r="P17" s="21">
        <f t="shared" si="2"/>
        <v>9961.75</v>
      </c>
    </row>
    <row r="18" spans="1:16" s="249" customFormat="1" x14ac:dyDescent="0.4">
      <c r="A18" s="291" t="s">
        <v>21</v>
      </c>
      <c r="B18" s="291"/>
      <c r="C18" s="291"/>
      <c r="D18" s="264">
        <f>SUM(D6:D17)</f>
        <v>26740</v>
      </c>
      <c r="E18" s="264">
        <v>4</v>
      </c>
      <c r="F18" s="264">
        <f t="shared" si="0"/>
        <v>6685</v>
      </c>
      <c r="G18" s="264">
        <f t="shared" ref="G18:O18" si="3">SUM(G6:G17)</f>
        <v>18815</v>
      </c>
      <c r="H18" s="264">
        <f t="shared" si="3"/>
        <v>19549</v>
      </c>
      <c r="I18" s="264">
        <f t="shared" si="3"/>
        <v>17015</v>
      </c>
      <c r="J18" s="264">
        <f t="shared" si="3"/>
        <v>9048</v>
      </c>
      <c r="K18" s="277">
        <f t="shared" si="3"/>
        <v>4771</v>
      </c>
      <c r="L18" s="277">
        <v>4</v>
      </c>
      <c r="M18" s="277">
        <f t="shared" si="1"/>
        <v>1192.75</v>
      </c>
      <c r="N18" s="277">
        <f t="shared" si="3"/>
        <v>2544</v>
      </c>
      <c r="O18" s="277">
        <f t="shared" si="3"/>
        <v>5914</v>
      </c>
      <c r="P18" s="267">
        <f t="shared" si="2"/>
        <v>74848.75</v>
      </c>
    </row>
    <row r="25" spans="1:16" ht="23.4" x14ac:dyDescent="0.45">
      <c r="A25" s="15" t="s">
        <v>0</v>
      </c>
      <c r="B25" s="15"/>
      <c r="C25" s="15"/>
      <c r="D25" s="15"/>
      <c r="E25" s="15"/>
      <c r="F25" s="15"/>
      <c r="G25" s="15"/>
      <c r="H25" s="15"/>
      <c r="I25" s="15"/>
      <c r="J25" s="15"/>
    </row>
    <row r="26" spans="1:16" x14ac:dyDescent="0.4">
      <c r="A26" s="28" t="s">
        <v>1342</v>
      </c>
      <c r="B26" s="28"/>
      <c r="C26" s="28"/>
      <c r="D26" s="28"/>
      <c r="E26" s="28"/>
      <c r="F26" s="28"/>
      <c r="G26" s="28"/>
      <c r="H26" s="28"/>
      <c r="I26" s="28"/>
      <c r="J26" s="28"/>
    </row>
    <row r="27" spans="1:16" ht="18" customHeight="1" x14ac:dyDescent="0.4">
      <c r="A27" s="225" t="s">
        <v>1</v>
      </c>
      <c r="B27" s="225" t="s">
        <v>2</v>
      </c>
      <c r="C27" s="225" t="s">
        <v>3</v>
      </c>
      <c r="D27" s="58" t="s">
        <v>178</v>
      </c>
      <c r="E27" s="59"/>
      <c r="F27" s="59"/>
      <c r="G27" s="59"/>
      <c r="H27" s="59"/>
      <c r="I27" s="59"/>
      <c r="J27" s="51"/>
      <c r="K27" s="235" t="s">
        <v>1341</v>
      </c>
      <c r="L27" s="236"/>
      <c r="M27" s="236"/>
      <c r="N27" s="236"/>
      <c r="O27" s="237"/>
      <c r="P27" s="239" t="s">
        <v>21</v>
      </c>
    </row>
    <row r="28" spans="1:16" s="37" customFormat="1" x14ac:dyDescent="0.25">
      <c r="A28" s="226"/>
      <c r="B28" s="226"/>
      <c r="C28" s="226"/>
      <c r="D28" s="35" t="s">
        <v>4</v>
      </c>
      <c r="E28" s="33"/>
      <c r="F28" s="33"/>
      <c r="G28" s="34"/>
      <c r="H28" s="35" t="s">
        <v>5</v>
      </c>
      <c r="I28" s="33"/>
      <c r="J28" s="34"/>
      <c r="K28" s="232" t="s">
        <v>4</v>
      </c>
      <c r="L28" s="233"/>
      <c r="M28" s="233"/>
      <c r="N28" s="234"/>
      <c r="O28" s="238" t="s">
        <v>5</v>
      </c>
      <c r="P28" s="240"/>
    </row>
    <row r="29" spans="1:16" s="37" customFormat="1" ht="50.25" customHeight="1" x14ac:dyDescent="0.25">
      <c r="A29" s="227"/>
      <c r="B29" s="227"/>
      <c r="C29" s="227"/>
      <c r="D29" s="52" t="s">
        <v>6</v>
      </c>
      <c r="E29" s="52"/>
      <c r="F29" s="52" t="s">
        <v>1654</v>
      </c>
      <c r="G29" s="52" t="s">
        <v>7</v>
      </c>
      <c r="H29" s="52" t="s">
        <v>8</v>
      </c>
      <c r="I29" s="52" t="s">
        <v>9</v>
      </c>
      <c r="J29" s="52" t="s">
        <v>10</v>
      </c>
      <c r="K29" s="219" t="s">
        <v>180</v>
      </c>
      <c r="L29" s="219"/>
      <c r="M29" s="220" t="s">
        <v>1654</v>
      </c>
      <c r="N29" s="219" t="s">
        <v>181</v>
      </c>
      <c r="O29" s="231"/>
      <c r="P29" s="241"/>
    </row>
    <row r="30" spans="1:16" x14ac:dyDescent="0.4">
      <c r="A30" s="65">
        <v>1</v>
      </c>
      <c r="B30" s="115" t="s">
        <v>1343</v>
      </c>
      <c r="C30" s="116" t="s">
        <v>1344</v>
      </c>
      <c r="D30" s="65">
        <v>3773</v>
      </c>
      <c r="E30" s="19">
        <v>4</v>
      </c>
      <c r="F30" s="19">
        <f>D30/E30</f>
        <v>943.25</v>
      </c>
      <c r="G30" s="65">
        <v>1554</v>
      </c>
      <c r="H30" s="65">
        <v>1604</v>
      </c>
      <c r="I30" s="65">
        <v>1280</v>
      </c>
      <c r="J30" s="65">
        <v>125</v>
      </c>
      <c r="K30" s="65">
        <v>25</v>
      </c>
      <c r="L30" s="19">
        <v>4</v>
      </c>
      <c r="M30" s="19">
        <f>K30/L30</f>
        <v>6.25</v>
      </c>
      <c r="N30" s="65">
        <v>25</v>
      </c>
      <c r="O30" s="65">
        <v>42</v>
      </c>
      <c r="P30" s="20">
        <f>F30+G30+H30+I30+J30+M30+N30</f>
        <v>5537.5</v>
      </c>
    </row>
    <row r="31" spans="1:16" x14ac:dyDescent="0.4">
      <c r="C31" s="116" t="s">
        <v>1345</v>
      </c>
      <c r="D31" s="65">
        <v>232</v>
      </c>
      <c r="E31" s="19">
        <v>4</v>
      </c>
      <c r="F31" s="19">
        <f t="shared" ref="F31:F94" si="4">D31/E31</f>
        <v>58</v>
      </c>
      <c r="G31" s="65">
        <v>85</v>
      </c>
      <c r="H31" s="65">
        <v>125</v>
      </c>
      <c r="I31" s="65">
        <v>108</v>
      </c>
      <c r="J31" s="65">
        <v>386</v>
      </c>
      <c r="K31" s="65">
        <v>0</v>
      </c>
      <c r="L31" s="19">
        <v>4</v>
      </c>
      <c r="M31" s="19">
        <f t="shared" ref="M31:M94" si="5">K31/L31</f>
        <v>0</v>
      </c>
      <c r="N31" s="65">
        <v>0</v>
      </c>
      <c r="O31" s="65">
        <v>45</v>
      </c>
      <c r="P31" s="20">
        <f t="shared" ref="P31:P94" si="6">F31+G31+H31+I31+J31+M31+N31</f>
        <v>762</v>
      </c>
    </row>
    <row r="32" spans="1:16" x14ac:dyDescent="0.4">
      <c r="C32" s="116" t="s">
        <v>1346</v>
      </c>
      <c r="D32" s="65">
        <v>144</v>
      </c>
      <c r="E32" s="19">
        <v>4</v>
      </c>
      <c r="F32" s="19">
        <f t="shared" si="4"/>
        <v>36</v>
      </c>
      <c r="G32" s="65">
        <v>79</v>
      </c>
      <c r="H32" s="65">
        <v>64</v>
      </c>
      <c r="I32" s="65">
        <v>124</v>
      </c>
      <c r="J32" s="65">
        <v>100</v>
      </c>
      <c r="K32" s="65">
        <v>0</v>
      </c>
      <c r="L32" s="19">
        <v>4</v>
      </c>
      <c r="M32" s="19">
        <f t="shared" si="5"/>
        <v>0</v>
      </c>
      <c r="N32" s="65">
        <v>0</v>
      </c>
      <c r="O32" s="65">
        <v>19</v>
      </c>
      <c r="P32" s="20">
        <f t="shared" si="6"/>
        <v>403</v>
      </c>
    </row>
    <row r="33" spans="3:16" x14ac:dyDescent="0.4">
      <c r="C33" s="116" t="s">
        <v>1347</v>
      </c>
      <c r="D33" s="65">
        <v>272</v>
      </c>
      <c r="E33" s="19">
        <v>4</v>
      </c>
      <c r="F33" s="19">
        <f t="shared" si="4"/>
        <v>68</v>
      </c>
      <c r="G33" s="65">
        <v>272</v>
      </c>
      <c r="H33" s="65">
        <v>276</v>
      </c>
      <c r="I33" s="65">
        <v>152</v>
      </c>
      <c r="J33" s="65">
        <v>136</v>
      </c>
      <c r="K33" s="65">
        <v>0</v>
      </c>
      <c r="L33" s="19">
        <v>4</v>
      </c>
      <c r="M33" s="19">
        <f t="shared" si="5"/>
        <v>0</v>
      </c>
      <c r="N33" s="65">
        <v>0</v>
      </c>
      <c r="O33" s="65">
        <v>25</v>
      </c>
      <c r="P33" s="20">
        <f t="shared" si="6"/>
        <v>904</v>
      </c>
    </row>
    <row r="34" spans="3:16" x14ac:dyDescent="0.4">
      <c r="C34" s="116" t="s">
        <v>1348</v>
      </c>
      <c r="D34" s="65">
        <v>60</v>
      </c>
      <c r="E34" s="19">
        <v>4</v>
      </c>
      <c r="F34" s="19">
        <f t="shared" si="4"/>
        <v>15</v>
      </c>
      <c r="G34" s="65">
        <v>61</v>
      </c>
      <c r="H34" s="65">
        <v>17</v>
      </c>
      <c r="I34" s="65">
        <v>31</v>
      </c>
      <c r="J34" s="65">
        <v>31</v>
      </c>
      <c r="K34" s="65">
        <v>0</v>
      </c>
      <c r="L34" s="19">
        <v>4</v>
      </c>
      <c r="M34" s="19">
        <f t="shared" si="5"/>
        <v>0</v>
      </c>
      <c r="N34" s="65">
        <v>5</v>
      </c>
      <c r="O34" s="65">
        <v>6</v>
      </c>
      <c r="P34" s="20">
        <f t="shared" si="6"/>
        <v>160</v>
      </c>
    </row>
    <row r="35" spans="3:16" x14ac:dyDescent="0.4">
      <c r="C35" s="116" t="s">
        <v>1349</v>
      </c>
      <c r="D35" s="65">
        <v>166</v>
      </c>
      <c r="E35" s="19">
        <v>4</v>
      </c>
      <c r="F35" s="19">
        <f t="shared" si="4"/>
        <v>41.5</v>
      </c>
      <c r="G35" s="65">
        <v>107</v>
      </c>
      <c r="H35" s="65">
        <v>37</v>
      </c>
      <c r="I35" s="65">
        <v>117</v>
      </c>
      <c r="J35" s="65">
        <v>40</v>
      </c>
      <c r="K35" s="65">
        <v>0</v>
      </c>
      <c r="L35" s="19">
        <v>4</v>
      </c>
      <c r="M35" s="19">
        <f t="shared" si="5"/>
        <v>0</v>
      </c>
      <c r="N35" s="65">
        <v>1</v>
      </c>
      <c r="O35" s="65">
        <v>6</v>
      </c>
      <c r="P35" s="20">
        <f t="shared" si="6"/>
        <v>343.5</v>
      </c>
    </row>
    <row r="36" spans="3:16" x14ac:dyDescent="0.4">
      <c r="C36" s="116" t="s">
        <v>1350</v>
      </c>
      <c r="D36" s="65">
        <v>99</v>
      </c>
      <c r="E36" s="19">
        <v>4</v>
      </c>
      <c r="F36" s="19">
        <f t="shared" si="4"/>
        <v>24.75</v>
      </c>
      <c r="G36" s="65">
        <v>88</v>
      </c>
      <c r="H36" s="65">
        <v>32</v>
      </c>
      <c r="I36" s="65">
        <v>169</v>
      </c>
      <c r="J36" s="65">
        <v>81</v>
      </c>
      <c r="K36" s="65">
        <v>0</v>
      </c>
      <c r="L36" s="19">
        <v>4</v>
      </c>
      <c r="M36" s="19">
        <f t="shared" si="5"/>
        <v>0</v>
      </c>
      <c r="N36" s="65">
        <v>0</v>
      </c>
      <c r="O36" s="65">
        <v>18</v>
      </c>
      <c r="P36" s="20">
        <f t="shared" si="6"/>
        <v>394.75</v>
      </c>
    </row>
    <row r="37" spans="3:16" x14ac:dyDescent="0.4">
      <c r="C37" s="116" t="s">
        <v>1351</v>
      </c>
      <c r="D37" s="65">
        <v>180</v>
      </c>
      <c r="E37" s="19">
        <v>4</v>
      </c>
      <c r="F37" s="19">
        <f t="shared" si="4"/>
        <v>45</v>
      </c>
      <c r="G37" s="65">
        <v>180</v>
      </c>
      <c r="H37" s="65">
        <v>2</v>
      </c>
      <c r="I37" s="65">
        <v>276</v>
      </c>
      <c r="J37" s="65">
        <v>121</v>
      </c>
      <c r="K37" s="65">
        <v>20</v>
      </c>
      <c r="L37" s="19">
        <v>4</v>
      </c>
      <c r="M37" s="19">
        <f t="shared" si="5"/>
        <v>5</v>
      </c>
      <c r="N37" s="65">
        <v>18</v>
      </c>
      <c r="O37" s="65">
        <v>18</v>
      </c>
      <c r="P37" s="20">
        <f t="shared" si="6"/>
        <v>647</v>
      </c>
    </row>
    <row r="38" spans="3:16" x14ac:dyDescent="0.4">
      <c r="C38" s="116" t="s">
        <v>639</v>
      </c>
      <c r="D38" s="65">
        <v>118</v>
      </c>
      <c r="E38" s="19">
        <v>4</v>
      </c>
      <c r="F38" s="19">
        <f t="shared" si="4"/>
        <v>29.5</v>
      </c>
      <c r="G38" s="65">
        <v>41</v>
      </c>
      <c r="H38" s="65">
        <v>53</v>
      </c>
      <c r="I38" s="65">
        <v>87</v>
      </c>
      <c r="J38" s="65">
        <v>12</v>
      </c>
      <c r="K38" s="65">
        <v>0</v>
      </c>
      <c r="L38" s="19">
        <v>4</v>
      </c>
      <c r="M38" s="19">
        <f t="shared" si="5"/>
        <v>0</v>
      </c>
      <c r="N38" s="65">
        <v>0</v>
      </c>
      <c r="O38" s="65">
        <v>16</v>
      </c>
      <c r="P38" s="20">
        <f t="shared" si="6"/>
        <v>222.5</v>
      </c>
    </row>
    <row r="39" spans="3:16" x14ac:dyDescent="0.4">
      <c r="C39" s="116" t="s">
        <v>1352</v>
      </c>
      <c r="D39" s="65">
        <v>114</v>
      </c>
      <c r="E39" s="19">
        <v>4</v>
      </c>
      <c r="F39" s="19">
        <f t="shared" si="4"/>
        <v>28.5</v>
      </c>
      <c r="G39" s="65">
        <v>114</v>
      </c>
      <c r="H39" s="65">
        <v>36</v>
      </c>
      <c r="I39" s="65">
        <v>75</v>
      </c>
      <c r="J39" s="65">
        <v>46</v>
      </c>
      <c r="K39" s="65">
        <v>0</v>
      </c>
      <c r="L39" s="19">
        <v>4</v>
      </c>
      <c r="M39" s="19">
        <f t="shared" si="5"/>
        <v>0</v>
      </c>
      <c r="N39" s="65">
        <v>5</v>
      </c>
      <c r="O39" s="65">
        <v>6</v>
      </c>
      <c r="P39" s="20">
        <f t="shared" si="6"/>
        <v>304.5</v>
      </c>
    </row>
    <row r="40" spans="3:16" x14ac:dyDescent="0.4">
      <c r="C40" s="116" t="s">
        <v>1353</v>
      </c>
      <c r="D40" s="65">
        <v>93</v>
      </c>
      <c r="E40" s="19">
        <v>4</v>
      </c>
      <c r="F40" s="19">
        <f t="shared" si="4"/>
        <v>23.25</v>
      </c>
      <c r="G40" s="65">
        <v>150</v>
      </c>
      <c r="H40" s="65">
        <v>83</v>
      </c>
      <c r="I40" s="65">
        <v>63</v>
      </c>
      <c r="J40" s="65">
        <v>54</v>
      </c>
      <c r="K40" s="65">
        <v>0</v>
      </c>
      <c r="L40" s="19">
        <v>4</v>
      </c>
      <c r="M40" s="19">
        <f t="shared" si="5"/>
        <v>0</v>
      </c>
      <c r="N40" s="65">
        <v>13</v>
      </c>
      <c r="O40" s="65">
        <v>10</v>
      </c>
      <c r="P40" s="20">
        <f t="shared" si="6"/>
        <v>386.25</v>
      </c>
    </row>
    <row r="41" spans="3:16" x14ac:dyDescent="0.4">
      <c r="C41" s="116" t="s">
        <v>1354</v>
      </c>
      <c r="D41" s="65">
        <v>104</v>
      </c>
      <c r="E41" s="19">
        <v>4</v>
      </c>
      <c r="F41" s="19">
        <f t="shared" si="4"/>
        <v>26</v>
      </c>
      <c r="G41" s="65">
        <v>3</v>
      </c>
      <c r="H41" s="65">
        <v>76</v>
      </c>
      <c r="I41" s="65">
        <v>112</v>
      </c>
      <c r="J41" s="65">
        <v>91</v>
      </c>
      <c r="K41" s="65">
        <v>0</v>
      </c>
      <c r="L41" s="19">
        <v>4</v>
      </c>
      <c r="M41" s="19">
        <f t="shared" si="5"/>
        <v>0</v>
      </c>
      <c r="N41" s="65">
        <v>0</v>
      </c>
      <c r="O41" s="65">
        <v>10</v>
      </c>
      <c r="P41" s="20">
        <f t="shared" si="6"/>
        <v>308</v>
      </c>
    </row>
    <row r="42" spans="3:16" x14ac:dyDescent="0.4">
      <c r="C42" s="116" t="s">
        <v>1355</v>
      </c>
      <c r="D42" s="65">
        <v>44</v>
      </c>
      <c r="E42" s="19">
        <v>4</v>
      </c>
      <c r="F42" s="19">
        <f t="shared" si="4"/>
        <v>11</v>
      </c>
      <c r="G42" s="65">
        <v>90</v>
      </c>
      <c r="H42" s="65">
        <v>30</v>
      </c>
      <c r="I42" s="65">
        <v>79</v>
      </c>
      <c r="J42" s="65">
        <v>12</v>
      </c>
      <c r="K42" s="65">
        <v>0</v>
      </c>
      <c r="L42" s="19">
        <v>4</v>
      </c>
      <c r="M42" s="19">
        <f t="shared" si="5"/>
        <v>0</v>
      </c>
      <c r="N42" s="65">
        <v>0</v>
      </c>
      <c r="O42" s="65">
        <v>13</v>
      </c>
      <c r="P42" s="20">
        <f t="shared" si="6"/>
        <v>222</v>
      </c>
    </row>
    <row r="43" spans="3:16" x14ac:dyDescent="0.4">
      <c r="C43" s="116" t="s">
        <v>1356</v>
      </c>
      <c r="D43" s="65">
        <v>77</v>
      </c>
      <c r="E43" s="19">
        <v>4</v>
      </c>
      <c r="F43" s="19">
        <f t="shared" si="4"/>
        <v>19.25</v>
      </c>
      <c r="G43" s="65">
        <v>58</v>
      </c>
      <c r="H43" s="65">
        <v>49</v>
      </c>
      <c r="I43" s="65">
        <v>55</v>
      </c>
      <c r="J43" s="65">
        <v>38</v>
      </c>
      <c r="K43" s="65">
        <v>1</v>
      </c>
      <c r="L43" s="19">
        <v>4</v>
      </c>
      <c r="M43" s="19">
        <f t="shared" si="5"/>
        <v>0.25</v>
      </c>
      <c r="N43" s="65">
        <v>9</v>
      </c>
      <c r="O43" s="65">
        <v>9</v>
      </c>
      <c r="P43" s="20">
        <f t="shared" si="6"/>
        <v>228.5</v>
      </c>
    </row>
    <row r="44" spans="3:16" x14ac:dyDescent="0.4">
      <c r="C44" s="116" t="s">
        <v>1357</v>
      </c>
      <c r="D44" s="65">
        <v>93</v>
      </c>
      <c r="E44" s="19">
        <v>4</v>
      </c>
      <c r="F44" s="19">
        <f t="shared" si="4"/>
        <v>23.25</v>
      </c>
      <c r="G44" s="65">
        <v>16</v>
      </c>
      <c r="H44" s="65">
        <v>44</v>
      </c>
      <c r="I44" s="65">
        <v>63</v>
      </c>
      <c r="J44" s="65">
        <v>8</v>
      </c>
      <c r="K44" s="65">
        <v>1</v>
      </c>
      <c r="L44" s="19">
        <v>4</v>
      </c>
      <c r="M44" s="19">
        <f t="shared" si="5"/>
        <v>0.25</v>
      </c>
      <c r="N44" s="65">
        <v>2</v>
      </c>
      <c r="O44" s="65">
        <v>7</v>
      </c>
      <c r="P44" s="20">
        <f t="shared" si="6"/>
        <v>156.5</v>
      </c>
    </row>
    <row r="45" spans="3:16" x14ac:dyDescent="0.4">
      <c r="C45" s="116" t="s">
        <v>1358</v>
      </c>
      <c r="D45" s="65">
        <v>66</v>
      </c>
      <c r="E45" s="19">
        <v>4</v>
      </c>
      <c r="F45" s="19">
        <f t="shared" si="4"/>
        <v>16.5</v>
      </c>
      <c r="G45" s="65">
        <v>96</v>
      </c>
      <c r="H45" s="65">
        <v>24</v>
      </c>
      <c r="I45" s="65">
        <v>34</v>
      </c>
      <c r="J45" s="65">
        <v>20</v>
      </c>
      <c r="K45" s="65">
        <v>0</v>
      </c>
      <c r="L45" s="19">
        <v>4</v>
      </c>
      <c r="M45" s="19">
        <f t="shared" si="5"/>
        <v>0</v>
      </c>
      <c r="N45" s="65">
        <v>12</v>
      </c>
      <c r="O45" s="65">
        <v>1</v>
      </c>
      <c r="P45" s="20">
        <f t="shared" si="6"/>
        <v>202.5</v>
      </c>
    </row>
    <row r="46" spans="3:16" x14ac:dyDescent="0.4">
      <c r="C46" s="116" t="s">
        <v>1359</v>
      </c>
      <c r="D46" s="65">
        <v>49</v>
      </c>
      <c r="E46" s="19">
        <v>4</v>
      </c>
      <c r="F46" s="19">
        <f t="shared" si="4"/>
        <v>12.25</v>
      </c>
      <c r="G46" s="65">
        <v>60</v>
      </c>
      <c r="H46" s="65">
        <v>30</v>
      </c>
      <c r="I46" s="65">
        <v>11</v>
      </c>
      <c r="J46" s="65">
        <v>8</v>
      </c>
      <c r="K46" s="65">
        <v>0</v>
      </c>
      <c r="L46" s="19">
        <v>4</v>
      </c>
      <c r="M46" s="19">
        <f t="shared" si="5"/>
        <v>0</v>
      </c>
      <c r="N46" s="65">
        <v>0</v>
      </c>
      <c r="O46" s="65">
        <v>3</v>
      </c>
      <c r="P46" s="20">
        <f t="shared" si="6"/>
        <v>121.25</v>
      </c>
    </row>
    <row r="47" spans="3:16" x14ac:dyDescent="0.4">
      <c r="C47" s="116" t="s">
        <v>1360</v>
      </c>
      <c r="D47" s="65">
        <v>40</v>
      </c>
      <c r="E47" s="19">
        <v>4</v>
      </c>
      <c r="F47" s="19">
        <f t="shared" si="4"/>
        <v>10</v>
      </c>
      <c r="G47" s="65">
        <v>36</v>
      </c>
      <c r="H47" s="65">
        <v>30</v>
      </c>
      <c r="I47" s="65">
        <v>21</v>
      </c>
      <c r="J47" s="65">
        <v>18</v>
      </c>
      <c r="K47" s="65">
        <v>0</v>
      </c>
      <c r="L47" s="19">
        <v>4</v>
      </c>
      <c r="M47" s="19">
        <f t="shared" si="5"/>
        <v>0</v>
      </c>
      <c r="N47" s="65">
        <v>2</v>
      </c>
      <c r="O47" s="65">
        <v>3</v>
      </c>
      <c r="P47" s="20">
        <f t="shared" si="6"/>
        <v>117</v>
      </c>
    </row>
    <row r="48" spans="3:16" x14ac:dyDescent="0.4">
      <c r="C48" s="116" t="s">
        <v>1361</v>
      </c>
      <c r="D48" s="65">
        <v>62</v>
      </c>
      <c r="E48" s="19">
        <v>4</v>
      </c>
      <c r="F48" s="19">
        <f t="shared" si="4"/>
        <v>15.5</v>
      </c>
      <c r="G48" s="65">
        <v>0</v>
      </c>
      <c r="H48" s="65">
        <v>106</v>
      </c>
      <c r="I48" s="65">
        <v>9</v>
      </c>
      <c r="J48" s="65">
        <v>8</v>
      </c>
      <c r="K48" s="65">
        <v>0</v>
      </c>
      <c r="L48" s="19">
        <v>4</v>
      </c>
      <c r="M48" s="19">
        <f t="shared" si="5"/>
        <v>0</v>
      </c>
      <c r="N48" s="65">
        <v>0</v>
      </c>
      <c r="O48" s="65">
        <v>2</v>
      </c>
      <c r="P48" s="20">
        <f t="shared" si="6"/>
        <v>138.5</v>
      </c>
    </row>
    <row r="49" spans="1:16" x14ac:dyDescent="0.4">
      <c r="C49" s="116" t="s">
        <v>1362</v>
      </c>
      <c r="D49" s="65">
        <v>41</v>
      </c>
      <c r="E49" s="19">
        <v>4</v>
      </c>
      <c r="F49" s="19">
        <f t="shared" si="4"/>
        <v>10.25</v>
      </c>
      <c r="G49" s="65">
        <v>43</v>
      </c>
      <c r="H49" s="65">
        <v>54</v>
      </c>
      <c r="I49" s="65">
        <v>8</v>
      </c>
      <c r="J49" s="65">
        <v>1</v>
      </c>
      <c r="K49" s="65">
        <v>0</v>
      </c>
      <c r="L49" s="19">
        <v>4</v>
      </c>
      <c r="M49" s="19">
        <f t="shared" si="5"/>
        <v>0</v>
      </c>
      <c r="N49" s="65">
        <v>0</v>
      </c>
      <c r="O49" s="65">
        <v>3</v>
      </c>
      <c r="P49" s="20">
        <f t="shared" si="6"/>
        <v>116.25</v>
      </c>
    </row>
    <row r="50" spans="1:16" x14ac:dyDescent="0.4">
      <c r="C50" s="116" t="s">
        <v>1363</v>
      </c>
      <c r="D50" s="65">
        <v>23</v>
      </c>
      <c r="E50" s="19">
        <v>4</v>
      </c>
      <c r="F50" s="19">
        <f t="shared" si="4"/>
        <v>5.75</v>
      </c>
      <c r="G50" s="65">
        <v>44</v>
      </c>
      <c r="H50" s="65">
        <v>58</v>
      </c>
      <c r="I50" s="65">
        <v>61</v>
      </c>
      <c r="J50" s="65">
        <v>30</v>
      </c>
      <c r="K50" s="65">
        <v>0</v>
      </c>
      <c r="L50" s="19">
        <v>4</v>
      </c>
      <c r="M50" s="19">
        <f t="shared" si="5"/>
        <v>0</v>
      </c>
      <c r="N50" s="65">
        <v>2</v>
      </c>
      <c r="O50" s="65">
        <v>1</v>
      </c>
      <c r="P50" s="20">
        <f t="shared" si="6"/>
        <v>200.75</v>
      </c>
    </row>
    <row r="51" spans="1:16" x14ac:dyDescent="0.4">
      <c r="C51" s="116" t="s">
        <v>1364</v>
      </c>
      <c r="D51" s="65">
        <v>51</v>
      </c>
      <c r="E51" s="19">
        <v>4</v>
      </c>
      <c r="F51" s="19">
        <f t="shared" si="4"/>
        <v>12.75</v>
      </c>
      <c r="G51" s="65">
        <v>37</v>
      </c>
      <c r="H51" s="65">
        <v>38</v>
      </c>
      <c r="I51" s="65">
        <v>61</v>
      </c>
      <c r="J51" s="65">
        <v>2</v>
      </c>
      <c r="K51" s="65">
        <v>0</v>
      </c>
      <c r="L51" s="19">
        <v>4</v>
      </c>
      <c r="M51" s="19">
        <f t="shared" si="5"/>
        <v>0</v>
      </c>
      <c r="N51" s="65">
        <v>0</v>
      </c>
      <c r="O51" s="65">
        <v>2</v>
      </c>
      <c r="P51" s="20">
        <f t="shared" si="6"/>
        <v>150.75</v>
      </c>
    </row>
    <row r="52" spans="1:16" x14ac:dyDescent="0.4">
      <c r="C52" s="116" t="s">
        <v>1365</v>
      </c>
      <c r="D52" s="65">
        <v>41</v>
      </c>
      <c r="E52" s="19">
        <v>4</v>
      </c>
      <c r="F52" s="19">
        <f t="shared" si="4"/>
        <v>10.25</v>
      </c>
      <c r="G52" s="65">
        <v>20</v>
      </c>
      <c r="H52" s="65">
        <v>3</v>
      </c>
      <c r="I52" s="65">
        <v>16</v>
      </c>
      <c r="J52" s="65">
        <v>38</v>
      </c>
      <c r="K52" s="65">
        <v>0</v>
      </c>
      <c r="L52" s="19">
        <v>4</v>
      </c>
      <c r="M52" s="19">
        <f t="shared" si="5"/>
        <v>0</v>
      </c>
      <c r="N52" s="65">
        <v>2</v>
      </c>
      <c r="O52" s="65">
        <v>1</v>
      </c>
      <c r="P52" s="20">
        <f t="shared" si="6"/>
        <v>89.25</v>
      </c>
    </row>
    <row r="53" spans="1:16" x14ac:dyDescent="0.4">
      <c r="C53" s="116" t="s">
        <v>1366</v>
      </c>
      <c r="D53" s="65">
        <v>102</v>
      </c>
      <c r="E53" s="19">
        <v>4</v>
      </c>
      <c r="F53" s="19">
        <f t="shared" si="4"/>
        <v>25.5</v>
      </c>
      <c r="G53" s="65">
        <v>188</v>
      </c>
      <c r="H53" s="65">
        <v>85</v>
      </c>
      <c r="I53" s="65">
        <v>81</v>
      </c>
      <c r="J53" s="65">
        <v>22</v>
      </c>
      <c r="K53" s="65">
        <v>0</v>
      </c>
      <c r="L53" s="19">
        <v>4</v>
      </c>
      <c r="M53" s="19">
        <f t="shared" si="5"/>
        <v>0</v>
      </c>
      <c r="N53" s="65">
        <v>0</v>
      </c>
      <c r="O53" s="65">
        <v>36</v>
      </c>
      <c r="P53" s="20">
        <f t="shared" si="6"/>
        <v>401.5</v>
      </c>
    </row>
    <row r="54" spans="1:16" x14ac:dyDescent="0.4">
      <c r="C54" s="116" t="s">
        <v>1367</v>
      </c>
      <c r="D54" s="65">
        <v>65</v>
      </c>
      <c r="E54" s="19">
        <v>4</v>
      </c>
      <c r="F54" s="19">
        <f t="shared" si="4"/>
        <v>16.25</v>
      </c>
      <c r="G54" s="65">
        <v>65</v>
      </c>
      <c r="H54" s="65">
        <v>69</v>
      </c>
      <c r="I54" s="65">
        <v>65</v>
      </c>
      <c r="J54" s="65">
        <v>14</v>
      </c>
      <c r="K54" s="65">
        <v>3</v>
      </c>
      <c r="L54" s="19">
        <v>4</v>
      </c>
      <c r="M54" s="19">
        <f t="shared" si="5"/>
        <v>0.75</v>
      </c>
      <c r="N54" s="65">
        <v>1</v>
      </c>
      <c r="O54" s="65">
        <v>6</v>
      </c>
      <c r="P54" s="20">
        <f t="shared" si="6"/>
        <v>231</v>
      </c>
    </row>
    <row r="55" spans="1:16" x14ac:dyDescent="0.4">
      <c r="C55" s="116" t="s">
        <v>1368</v>
      </c>
      <c r="D55" s="65">
        <v>40</v>
      </c>
      <c r="E55" s="19">
        <v>4</v>
      </c>
      <c r="F55" s="19">
        <f t="shared" si="4"/>
        <v>10</v>
      </c>
      <c r="G55" s="65">
        <v>40</v>
      </c>
      <c r="H55" s="65">
        <v>10</v>
      </c>
      <c r="I55" s="65">
        <v>99</v>
      </c>
      <c r="J55" s="65">
        <v>7</v>
      </c>
      <c r="K55" s="65">
        <v>4</v>
      </c>
      <c r="L55" s="19">
        <v>4</v>
      </c>
      <c r="M55" s="19">
        <f t="shared" si="5"/>
        <v>1</v>
      </c>
      <c r="N55" s="65">
        <v>4</v>
      </c>
      <c r="O55" s="65">
        <v>5</v>
      </c>
      <c r="P55" s="20">
        <f t="shared" si="6"/>
        <v>171</v>
      </c>
    </row>
    <row r="56" spans="1:16" x14ac:dyDescent="0.4">
      <c r="C56" s="116" t="s">
        <v>1369</v>
      </c>
      <c r="D56" s="65">
        <v>0</v>
      </c>
      <c r="E56" s="19">
        <v>4</v>
      </c>
      <c r="F56" s="19">
        <f t="shared" si="4"/>
        <v>0</v>
      </c>
      <c r="G56" s="65">
        <v>0</v>
      </c>
      <c r="H56" s="65">
        <v>0</v>
      </c>
      <c r="I56" s="65">
        <v>0</v>
      </c>
      <c r="J56" s="65">
        <v>0</v>
      </c>
      <c r="K56" s="65">
        <v>0</v>
      </c>
      <c r="L56" s="19">
        <v>4</v>
      </c>
      <c r="M56" s="19">
        <f t="shared" si="5"/>
        <v>0</v>
      </c>
      <c r="N56" s="65">
        <v>0</v>
      </c>
      <c r="O56" s="65">
        <v>0</v>
      </c>
      <c r="P56" s="20">
        <f t="shared" si="6"/>
        <v>0</v>
      </c>
    </row>
    <row r="57" spans="1:16" x14ac:dyDescent="0.4">
      <c r="C57" s="116" t="s">
        <v>1370</v>
      </c>
      <c r="D57" s="65">
        <v>0</v>
      </c>
      <c r="E57" s="19">
        <v>4</v>
      </c>
      <c r="F57" s="19">
        <f t="shared" si="4"/>
        <v>0</v>
      </c>
      <c r="G57" s="65">
        <v>0</v>
      </c>
      <c r="H57" s="65">
        <v>0</v>
      </c>
      <c r="I57" s="65">
        <v>0</v>
      </c>
      <c r="J57" s="65">
        <v>0</v>
      </c>
      <c r="K57" s="65">
        <v>0</v>
      </c>
      <c r="L57" s="19">
        <v>4</v>
      </c>
      <c r="M57" s="19">
        <f t="shared" si="5"/>
        <v>0</v>
      </c>
      <c r="N57" s="65">
        <v>0</v>
      </c>
      <c r="O57" s="65">
        <v>0</v>
      </c>
      <c r="P57" s="20">
        <f t="shared" si="6"/>
        <v>0</v>
      </c>
    </row>
    <row r="58" spans="1:16" x14ac:dyDescent="0.4">
      <c r="C58" s="116" t="s">
        <v>1371</v>
      </c>
      <c r="D58" s="65">
        <v>0</v>
      </c>
      <c r="E58" s="19">
        <v>4</v>
      </c>
      <c r="F58" s="19">
        <f t="shared" si="4"/>
        <v>0</v>
      </c>
      <c r="G58" s="65">
        <v>0</v>
      </c>
      <c r="H58" s="65">
        <v>0</v>
      </c>
      <c r="I58" s="65">
        <v>0</v>
      </c>
      <c r="J58" s="65">
        <v>0</v>
      </c>
      <c r="K58" s="65">
        <v>0</v>
      </c>
      <c r="L58" s="19">
        <v>4</v>
      </c>
      <c r="M58" s="19">
        <f t="shared" si="5"/>
        <v>0</v>
      </c>
      <c r="N58" s="65">
        <v>0</v>
      </c>
      <c r="O58" s="65">
        <v>0</v>
      </c>
      <c r="P58" s="20">
        <f t="shared" si="6"/>
        <v>0</v>
      </c>
    </row>
    <row r="59" spans="1:16" x14ac:dyDescent="0.4">
      <c r="C59" s="117" t="s">
        <v>1372</v>
      </c>
      <c r="D59" s="118">
        <v>0</v>
      </c>
      <c r="E59" s="19">
        <v>4</v>
      </c>
      <c r="F59" s="19">
        <f t="shared" si="4"/>
        <v>0</v>
      </c>
      <c r="G59" s="118">
        <v>0</v>
      </c>
      <c r="H59" s="118">
        <v>0</v>
      </c>
      <c r="I59" s="118">
        <v>0</v>
      </c>
      <c r="J59" s="118">
        <v>0</v>
      </c>
      <c r="K59" s="65">
        <v>0</v>
      </c>
      <c r="L59" s="19">
        <v>4</v>
      </c>
      <c r="M59" s="19">
        <f t="shared" si="5"/>
        <v>0</v>
      </c>
      <c r="N59" s="65">
        <v>0</v>
      </c>
      <c r="O59" s="65">
        <v>0</v>
      </c>
      <c r="P59" s="20">
        <f t="shared" si="6"/>
        <v>0</v>
      </c>
    </row>
    <row r="60" spans="1:16" x14ac:dyDescent="0.4">
      <c r="A60" s="114" t="s">
        <v>21</v>
      </c>
      <c r="B60" s="114"/>
      <c r="C60" s="114"/>
      <c r="D60" s="63">
        <f>SUM(D30:D59)</f>
        <v>6149</v>
      </c>
      <c r="E60" s="19">
        <v>4</v>
      </c>
      <c r="F60" s="19">
        <f t="shared" si="4"/>
        <v>1537.25</v>
      </c>
      <c r="G60" s="63">
        <f t="shared" ref="G60:O60" si="7">SUM(G30:G59)</f>
        <v>3527</v>
      </c>
      <c r="H60" s="63">
        <f t="shared" si="7"/>
        <v>3035</v>
      </c>
      <c r="I60" s="63">
        <f t="shared" si="7"/>
        <v>3257</v>
      </c>
      <c r="J60" s="63">
        <f t="shared" si="7"/>
        <v>1449</v>
      </c>
      <c r="K60" s="64">
        <f t="shared" si="7"/>
        <v>54</v>
      </c>
      <c r="L60" s="19">
        <v>4</v>
      </c>
      <c r="M60" s="19">
        <f t="shared" si="5"/>
        <v>13.5</v>
      </c>
      <c r="N60" s="64">
        <f t="shared" si="7"/>
        <v>101</v>
      </c>
      <c r="O60" s="64">
        <f t="shared" si="7"/>
        <v>313</v>
      </c>
      <c r="P60" s="20">
        <f t="shared" si="6"/>
        <v>12919.75</v>
      </c>
    </row>
    <row r="61" spans="1:16" x14ac:dyDescent="0.4">
      <c r="A61" s="119">
        <v>2</v>
      </c>
      <c r="B61" s="120" t="s">
        <v>1373</v>
      </c>
      <c r="C61" s="121" t="s">
        <v>1374</v>
      </c>
      <c r="D61" s="122">
        <v>2697</v>
      </c>
      <c r="E61" s="19">
        <v>4</v>
      </c>
      <c r="F61" s="19">
        <f t="shared" si="4"/>
        <v>674.25</v>
      </c>
      <c r="G61" s="122">
        <v>470</v>
      </c>
      <c r="H61" s="122">
        <v>336</v>
      </c>
      <c r="I61" s="122">
        <v>632</v>
      </c>
      <c r="J61" s="122">
        <v>386</v>
      </c>
      <c r="K61" s="65">
        <v>2697</v>
      </c>
      <c r="L61" s="19">
        <v>4</v>
      </c>
      <c r="M61" s="19">
        <f t="shared" si="5"/>
        <v>674.25</v>
      </c>
      <c r="N61" s="65">
        <v>470</v>
      </c>
      <c r="O61" s="65">
        <v>1354</v>
      </c>
      <c r="P61" s="20">
        <f t="shared" si="6"/>
        <v>3642.5</v>
      </c>
    </row>
    <row r="62" spans="1:16" x14ac:dyDescent="0.4">
      <c r="C62" s="116" t="s">
        <v>1375</v>
      </c>
      <c r="D62" s="22">
        <v>315</v>
      </c>
      <c r="E62" s="19">
        <v>4</v>
      </c>
      <c r="F62" s="19">
        <f t="shared" si="4"/>
        <v>78.75</v>
      </c>
      <c r="G62" s="22">
        <v>315</v>
      </c>
      <c r="H62" s="22">
        <v>61</v>
      </c>
      <c r="I62" s="22">
        <v>79</v>
      </c>
      <c r="J62" s="22">
        <v>45</v>
      </c>
      <c r="K62" s="65">
        <v>315</v>
      </c>
      <c r="L62" s="19">
        <v>4</v>
      </c>
      <c r="M62" s="19">
        <f t="shared" si="5"/>
        <v>78.75</v>
      </c>
      <c r="N62" s="65">
        <v>300</v>
      </c>
      <c r="O62" s="65">
        <v>198</v>
      </c>
      <c r="P62" s="20">
        <f t="shared" si="6"/>
        <v>957.5</v>
      </c>
    </row>
    <row r="63" spans="1:16" x14ac:dyDescent="0.4">
      <c r="C63" s="116" t="s">
        <v>1376</v>
      </c>
      <c r="D63" s="22">
        <v>325</v>
      </c>
      <c r="E63" s="19">
        <v>4</v>
      </c>
      <c r="F63" s="19">
        <f t="shared" si="4"/>
        <v>81.25</v>
      </c>
      <c r="G63" s="22">
        <v>325</v>
      </c>
      <c r="H63" s="22">
        <v>71</v>
      </c>
      <c r="I63" s="22">
        <v>82</v>
      </c>
      <c r="J63" s="22">
        <v>54</v>
      </c>
      <c r="K63" s="65">
        <v>325</v>
      </c>
      <c r="L63" s="19">
        <v>4</v>
      </c>
      <c r="M63" s="19">
        <f t="shared" si="5"/>
        <v>81.25</v>
      </c>
      <c r="N63" s="65">
        <v>325</v>
      </c>
      <c r="O63" s="65">
        <v>207</v>
      </c>
      <c r="P63" s="20">
        <f t="shared" si="6"/>
        <v>1019.5</v>
      </c>
    </row>
    <row r="64" spans="1:16" x14ac:dyDescent="0.4">
      <c r="C64" s="116" t="s">
        <v>1377</v>
      </c>
      <c r="D64" s="22">
        <v>191</v>
      </c>
      <c r="E64" s="19">
        <v>4</v>
      </c>
      <c r="F64" s="19">
        <f t="shared" si="4"/>
        <v>47.75</v>
      </c>
      <c r="G64" s="22">
        <v>266</v>
      </c>
      <c r="H64" s="22">
        <v>21</v>
      </c>
      <c r="I64" s="22">
        <v>137</v>
      </c>
      <c r="J64" s="22">
        <v>72</v>
      </c>
      <c r="K64" s="65">
        <v>0</v>
      </c>
      <c r="L64" s="19">
        <v>4</v>
      </c>
      <c r="M64" s="19">
        <f t="shared" si="5"/>
        <v>0</v>
      </c>
      <c r="N64" s="65">
        <v>5</v>
      </c>
      <c r="O64" s="65">
        <v>23</v>
      </c>
      <c r="P64" s="20">
        <f t="shared" si="6"/>
        <v>548.75</v>
      </c>
    </row>
    <row r="65" spans="3:16" x14ac:dyDescent="0.4">
      <c r="C65" s="116" t="s">
        <v>1378</v>
      </c>
      <c r="D65" s="22">
        <v>194</v>
      </c>
      <c r="E65" s="19">
        <v>4</v>
      </c>
      <c r="F65" s="19">
        <f t="shared" si="4"/>
        <v>48.5</v>
      </c>
      <c r="G65" s="22">
        <v>140</v>
      </c>
      <c r="H65" s="22">
        <v>44</v>
      </c>
      <c r="I65" s="22">
        <v>49</v>
      </c>
      <c r="J65" s="22">
        <v>33</v>
      </c>
      <c r="K65" s="65">
        <v>194</v>
      </c>
      <c r="L65" s="19">
        <v>4</v>
      </c>
      <c r="M65" s="19">
        <f t="shared" si="5"/>
        <v>48.5</v>
      </c>
      <c r="N65" s="65">
        <v>140</v>
      </c>
      <c r="O65" s="65">
        <v>126</v>
      </c>
      <c r="P65" s="20">
        <f t="shared" si="6"/>
        <v>503</v>
      </c>
    </row>
    <row r="66" spans="3:16" x14ac:dyDescent="0.4">
      <c r="C66" s="116" t="s">
        <v>1379</v>
      </c>
      <c r="D66" s="22">
        <v>74</v>
      </c>
      <c r="E66" s="19">
        <v>4</v>
      </c>
      <c r="F66" s="19">
        <f t="shared" si="4"/>
        <v>18.5</v>
      </c>
      <c r="G66" s="22">
        <v>15</v>
      </c>
      <c r="H66" s="22">
        <v>50</v>
      </c>
      <c r="I66" s="22">
        <v>60</v>
      </c>
      <c r="J66" s="22">
        <v>21</v>
      </c>
      <c r="K66" s="65">
        <v>54</v>
      </c>
      <c r="L66" s="19">
        <v>4</v>
      </c>
      <c r="M66" s="19">
        <f t="shared" si="5"/>
        <v>13.5</v>
      </c>
      <c r="N66" s="65">
        <v>25</v>
      </c>
      <c r="O66" s="65">
        <v>121</v>
      </c>
      <c r="P66" s="20">
        <f t="shared" si="6"/>
        <v>203</v>
      </c>
    </row>
    <row r="67" spans="3:16" x14ac:dyDescent="0.4">
      <c r="C67" s="116" t="s">
        <v>1380</v>
      </c>
      <c r="D67" s="22">
        <v>64</v>
      </c>
      <c r="E67" s="19">
        <v>4</v>
      </c>
      <c r="F67" s="19">
        <f t="shared" si="4"/>
        <v>16</v>
      </c>
      <c r="G67" s="22">
        <v>19</v>
      </c>
      <c r="H67" s="22">
        <v>52</v>
      </c>
      <c r="I67" s="22">
        <v>64</v>
      </c>
      <c r="J67" s="22">
        <v>25</v>
      </c>
      <c r="K67" s="65">
        <v>64</v>
      </c>
      <c r="L67" s="19">
        <v>4</v>
      </c>
      <c r="M67" s="19">
        <f t="shared" si="5"/>
        <v>16</v>
      </c>
      <c r="N67" s="65">
        <v>19</v>
      </c>
      <c r="O67" s="65">
        <v>141</v>
      </c>
      <c r="P67" s="20">
        <f t="shared" si="6"/>
        <v>211</v>
      </c>
    </row>
    <row r="68" spans="3:16" x14ac:dyDescent="0.4">
      <c r="C68" s="116" t="s">
        <v>1381</v>
      </c>
      <c r="D68" s="22">
        <v>146</v>
      </c>
      <c r="E68" s="19">
        <v>4</v>
      </c>
      <c r="F68" s="19">
        <f t="shared" si="4"/>
        <v>36.5</v>
      </c>
      <c r="G68" s="22">
        <v>30</v>
      </c>
      <c r="H68" s="22">
        <v>9</v>
      </c>
      <c r="I68" s="22">
        <v>66</v>
      </c>
      <c r="J68" s="22">
        <v>97</v>
      </c>
      <c r="K68" s="65">
        <v>0</v>
      </c>
      <c r="L68" s="19">
        <v>4</v>
      </c>
      <c r="M68" s="19">
        <f t="shared" si="5"/>
        <v>0</v>
      </c>
      <c r="N68" s="65">
        <v>0</v>
      </c>
      <c r="O68" s="65">
        <v>8</v>
      </c>
      <c r="P68" s="20">
        <f t="shared" si="6"/>
        <v>238.5</v>
      </c>
    </row>
    <row r="69" spans="3:16" x14ac:dyDescent="0.4">
      <c r="C69" s="116" t="s">
        <v>1382</v>
      </c>
      <c r="D69" s="22">
        <v>100</v>
      </c>
      <c r="E69" s="19">
        <v>4</v>
      </c>
      <c r="F69" s="19">
        <f t="shared" si="4"/>
        <v>25</v>
      </c>
      <c r="G69" s="22">
        <v>58</v>
      </c>
      <c r="H69" s="22">
        <v>40</v>
      </c>
      <c r="I69" s="22">
        <v>85</v>
      </c>
      <c r="J69" s="22">
        <v>39</v>
      </c>
      <c r="K69" s="65">
        <v>100</v>
      </c>
      <c r="L69" s="19">
        <v>4</v>
      </c>
      <c r="M69" s="19">
        <f t="shared" si="5"/>
        <v>25</v>
      </c>
      <c r="N69" s="65">
        <v>56</v>
      </c>
      <c r="O69" s="65">
        <v>164</v>
      </c>
      <c r="P69" s="20">
        <f t="shared" si="6"/>
        <v>328</v>
      </c>
    </row>
    <row r="70" spans="3:16" x14ac:dyDescent="0.4">
      <c r="C70" s="116" t="s">
        <v>1383</v>
      </c>
      <c r="D70" s="22">
        <v>49</v>
      </c>
      <c r="E70" s="19">
        <v>4</v>
      </c>
      <c r="F70" s="19">
        <f t="shared" si="4"/>
        <v>12.25</v>
      </c>
      <c r="G70" s="22">
        <v>48</v>
      </c>
      <c r="H70" s="22">
        <v>76</v>
      </c>
      <c r="I70" s="22">
        <v>1</v>
      </c>
      <c r="J70" s="22">
        <v>48</v>
      </c>
      <c r="K70" s="39">
        <v>49</v>
      </c>
      <c r="L70" s="19">
        <v>4</v>
      </c>
      <c r="M70" s="19">
        <f t="shared" si="5"/>
        <v>12.25</v>
      </c>
      <c r="N70" s="65">
        <v>48</v>
      </c>
      <c r="O70" s="65">
        <v>125</v>
      </c>
      <c r="P70" s="20">
        <f t="shared" si="6"/>
        <v>245.5</v>
      </c>
    </row>
    <row r="71" spans="3:16" x14ac:dyDescent="0.4">
      <c r="C71" s="116" t="s">
        <v>1384</v>
      </c>
      <c r="D71" s="22">
        <v>126</v>
      </c>
      <c r="E71" s="19">
        <v>4</v>
      </c>
      <c r="F71" s="19">
        <f t="shared" si="4"/>
        <v>31.5</v>
      </c>
      <c r="G71" s="22">
        <v>70</v>
      </c>
      <c r="H71" s="22">
        <v>44</v>
      </c>
      <c r="I71" s="22">
        <v>63</v>
      </c>
      <c r="J71" s="22">
        <v>34</v>
      </c>
      <c r="K71" s="39">
        <v>126</v>
      </c>
      <c r="L71" s="19">
        <v>4</v>
      </c>
      <c r="M71" s="19">
        <f t="shared" si="5"/>
        <v>31.5</v>
      </c>
      <c r="N71" s="65">
        <v>70</v>
      </c>
      <c r="O71" s="65">
        <v>141</v>
      </c>
      <c r="P71" s="20">
        <f t="shared" si="6"/>
        <v>344</v>
      </c>
    </row>
    <row r="72" spans="3:16" x14ac:dyDescent="0.4">
      <c r="C72" s="116" t="s">
        <v>1385</v>
      </c>
      <c r="D72" s="22">
        <v>49</v>
      </c>
      <c r="E72" s="19">
        <v>4</v>
      </c>
      <c r="F72" s="19">
        <f t="shared" si="4"/>
        <v>12.25</v>
      </c>
      <c r="G72" s="22">
        <v>45</v>
      </c>
      <c r="H72" s="22">
        <v>66</v>
      </c>
      <c r="I72" s="22">
        <v>1</v>
      </c>
      <c r="J72" s="22">
        <v>47</v>
      </c>
      <c r="K72" s="65">
        <v>49</v>
      </c>
      <c r="L72" s="19">
        <v>4</v>
      </c>
      <c r="M72" s="19">
        <f t="shared" si="5"/>
        <v>12.25</v>
      </c>
      <c r="N72" s="65">
        <v>55</v>
      </c>
      <c r="O72" s="65">
        <v>67</v>
      </c>
      <c r="P72" s="20">
        <f t="shared" si="6"/>
        <v>238.5</v>
      </c>
    </row>
    <row r="73" spans="3:16" x14ac:dyDescent="0.4">
      <c r="C73" s="116" t="s">
        <v>1386</v>
      </c>
      <c r="D73" s="22">
        <v>63</v>
      </c>
      <c r="E73" s="19">
        <v>4</v>
      </c>
      <c r="F73" s="19">
        <f t="shared" si="4"/>
        <v>15.75</v>
      </c>
      <c r="G73" s="22">
        <v>43</v>
      </c>
      <c r="H73" s="22">
        <v>25</v>
      </c>
      <c r="I73" s="22">
        <v>136</v>
      </c>
      <c r="J73" s="22">
        <v>72</v>
      </c>
      <c r="K73" s="65">
        <v>63</v>
      </c>
      <c r="L73" s="19">
        <v>4</v>
      </c>
      <c r="M73" s="19">
        <f t="shared" si="5"/>
        <v>15.75</v>
      </c>
      <c r="N73" s="65">
        <v>43</v>
      </c>
      <c r="O73" s="65">
        <v>233</v>
      </c>
      <c r="P73" s="20">
        <f t="shared" si="6"/>
        <v>350.5</v>
      </c>
    </row>
    <row r="74" spans="3:16" x14ac:dyDescent="0.4">
      <c r="C74" s="116" t="s">
        <v>1387</v>
      </c>
      <c r="D74" s="22">
        <v>45</v>
      </c>
      <c r="E74" s="19">
        <v>4</v>
      </c>
      <c r="F74" s="19">
        <f t="shared" si="4"/>
        <v>11.25</v>
      </c>
      <c r="G74" s="22">
        <v>79</v>
      </c>
      <c r="H74" s="22">
        <v>74</v>
      </c>
      <c r="I74" s="22">
        <v>109</v>
      </c>
      <c r="J74" s="22">
        <v>22</v>
      </c>
      <c r="K74" s="65">
        <v>53</v>
      </c>
      <c r="L74" s="19">
        <v>4</v>
      </c>
      <c r="M74" s="19">
        <f t="shared" si="5"/>
        <v>13.25</v>
      </c>
      <c r="N74" s="65">
        <v>45</v>
      </c>
      <c r="O74" s="65">
        <v>57</v>
      </c>
      <c r="P74" s="20">
        <f t="shared" si="6"/>
        <v>353.5</v>
      </c>
    </row>
    <row r="75" spans="3:16" x14ac:dyDescent="0.4">
      <c r="C75" s="116" t="s">
        <v>1388</v>
      </c>
      <c r="D75" s="22">
        <v>60</v>
      </c>
      <c r="E75" s="19">
        <v>4</v>
      </c>
      <c r="F75" s="19">
        <f t="shared" si="4"/>
        <v>15</v>
      </c>
      <c r="G75" s="22">
        <v>30</v>
      </c>
      <c r="H75" s="22">
        <v>8</v>
      </c>
      <c r="I75" s="22">
        <v>30</v>
      </c>
      <c r="J75" s="22">
        <v>25</v>
      </c>
      <c r="K75" s="65">
        <v>33</v>
      </c>
      <c r="L75" s="19">
        <v>4</v>
      </c>
      <c r="M75" s="19">
        <f t="shared" si="5"/>
        <v>8.25</v>
      </c>
      <c r="N75" s="65">
        <v>62</v>
      </c>
      <c r="O75" s="65">
        <v>182</v>
      </c>
      <c r="P75" s="20">
        <f t="shared" si="6"/>
        <v>178.25</v>
      </c>
    </row>
    <row r="76" spans="3:16" x14ac:dyDescent="0.4">
      <c r="C76" s="116" t="s">
        <v>1389</v>
      </c>
      <c r="D76" s="22">
        <v>50</v>
      </c>
      <c r="E76" s="19">
        <v>4</v>
      </c>
      <c r="F76" s="19">
        <f t="shared" si="4"/>
        <v>12.5</v>
      </c>
      <c r="G76" s="22">
        <v>30</v>
      </c>
      <c r="H76" s="22">
        <v>97</v>
      </c>
      <c r="I76" s="22">
        <v>30</v>
      </c>
      <c r="J76" s="22">
        <v>22</v>
      </c>
      <c r="K76" s="65">
        <v>36</v>
      </c>
      <c r="L76" s="19">
        <v>4</v>
      </c>
      <c r="M76" s="19">
        <f t="shared" si="5"/>
        <v>9</v>
      </c>
      <c r="N76" s="65">
        <v>33</v>
      </c>
      <c r="O76" s="65">
        <v>36</v>
      </c>
      <c r="P76" s="20">
        <f t="shared" si="6"/>
        <v>233.5</v>
      </c>
    </row>
    <row r="77" spans="3:16" x14ac:dyDescent="0.4">
      <c r="C77" s="116" t="s">
        <v>1390</v>
      </c>
      <c r="D77" s="22">
        <v>53</v>
      </c>
      <c r="E77" s="19">
        <v>4</v>
      </c>
      <c r="F77" s="19">
        <f t="shared" si="4"/>
        <v>13.25</v>
      </c>
      <c r="G77" s="22">
        <v>36</v>
      </c>
      <c r="H77" s="22">
        <v>103</v>
      </c>
      <c r="I77" s="22">
        <v>31</v>
      </c>
      <c r="J77" s="22">
        <v>32</v>
      </c>
      <c r="K77" s="65">
        <v>0</v>
      </c>
      <c r="L77" s="19">
        <v>4</v>
      </c>
      <c r="M77" s="19">
        <f t="shared" si="5"/>
        <v>0</v>
      </c>
      <c r="N77" s="65">
        <v>1</v>
      </c>
      <c r="O77" s="65">
        <v>3</v>
      </c>
      <c r="P77" s="20">
        <f t="shared" si="6"/>
        <v>216.25</v>
      </c>
    </row>
    <row r="78" spans="3:16" x14ac:dyDescent="0.4">
      <c r="C78" s="116" t="s">
        <v>1391</v>
      </c>
      <c r="D78" s="22">
        <v>14</v>
      </c>
      <c r="E78" s="19">
        <v>4</v>
      </c>
      <c r="F78" s="19">
        <f t="shared" si="4"/>
        <v>3.5</v>
      </c>
      <c r="G78" s="22">
        <v>16</v>
      </c>
      <c r="H78" s="22">
        <v>26</v>
      </c>
      <c r="I78" s="22">
        <v>19</v>
      </c>
      <c r="J78" s="22">
        <v>6</v>
      </c>
      <c r="K78" s="65">
        <v>2</v>
      </c>
      <c r="L78" s="19">
        <v>4</v>
      </c>
      <c r="M78" s="19">
        <f t="shared" si="5"/>
        <v>0.5</v>
      </c>
      <c r="N78" s="65">
        <v>3</v>
      </c>
      <c r="O78" s="65">
        <v>3</v>
      </c>
      <c r="P78" s="20">
        <f t="shared" si="6"/>
        <v>74</v>
      </c>
    </row>
    <row r="79" spans="3:16" x14ac:dyDescent="0.4">
      <c r="C79" s="116" t="s">
        <v>1392</v>
      </c>
      <c r="D79" s="22">
        <v>15</v>
      </c>
      <c r="E79" s="19">
        <v>4</v>
      </c>
      <c r="F79" s="19">
        <f t="shared" si="4"/>
        <v>3.75</v>
      </c>
      <c r="G79" s="22">
        <v>16</v>
      </c>
      <c r="H79" s="22">
        <v>27</v>
      </c>
      <c r="I79" s="22">
        <v>20</v>
      </c>
      <c r="J79" s="22">
        <v>6</v>
      </c>
      <c r="K79" s="65">
        <v>1</v>
      </c>
      <c r="L79" s="19">
        <v>4</v>
      </c>
      <c r="M79" s="19">
        <f t="shared" si="5"/>
        <v>0.25</v>
      </c>
      <c r="N79" s="65">
        <v>3</v>
      </c>
      <c r="O79" s="65">
        <v>3</v>
      </c>
      <c r="P79" s="20">
        <f t="shared" si="6"/>
        <v>76</v>
      </c>
    </row>
    <row r="80" spans="3:16" x14ac:dyDescent="0.4">
      <c r="C80" s="116" t="s">
        <v>1393</v>
      </c>
      <c r="D80" s="22">
        <v>81</v>
      </c>
      <c r="E80" s="19">
        <v>4</v>
      </c>
      <c r="F80" s="19">
        <f t="shared" si="4"/>
        <v>20.25</v>
      </c>
      <c r="G80" s="22">
        <v>0</v>
      </c>
      <c r="H80" s="22">
        <v>41</v>
      </c>
      <c r="I80" s="22">
        <v>3</v>
      </c>
      <c r="J80" s="22">
        <v>6</v>
      </c>
      <c r="K80" s="65">
        <v>3</v>
      </c>
      <c r="L80" s="19">
        <v>4</v>
      </c>
      <c r="M80" s="19">
        <f t="shared" si="5"/>
        <v>0.75</v>
      </c>
      <c r="N80" s="65">
        <v>0</v>
      </c>
      <c r="O80" s="65">
        <v>2</v>
      </c>
      <c r="P80" s="20">
        <f t="shared" si="6"/>
        <v>71</v>
      </c>
    </row>
    <row r="81" spans="1:16" x14ac:dyDescent="0.4">
      <c r="C81" s="116" t="s">
        <v>1394</v>
      </c>
      <c r="D81" s="22">
        <v>10</v>
      </c>
      <c r="E81" s="19">
        <v>4</v>
      </c>
      <c r="F81" s="19">
        <f t="shared" si="4"/>
        <v>2.5</v>
      </c>
      <c r="G81" s="22">
        <v>16</v>
      </c>
      <c r="H81" s="22">
        <v>27</v>
      </c>
      <c r="I81" s="22">
        <v>6</v>
      </c>
      <c r="J81" s="22">
        <v>5</v>
      </c>
      <c r="K81" s="65">
        <v>0</v>
      </c>
      <c r="L81" s="19">
        <v>4</v>
      </c>
      <c r="M81" s="19">
        <f t="shared" si="5"/>
        <v>0</v>
      </c>
      <c r="N81" s="65">
        <v>0</v>
      </c>
      <c r="O81" s="65">
        <v>3</v>
      </c>
      <c r="P81" s="20">
        <f t="shared" si="6"/>
        <v>56.5</v>
      </c>
    </row>
    <row r="82" spans="1:16" x14ac:dyDescent="0.4">
      <c r="C82" s="116" t="s">
        <v>1395</v>
      </c>
      <c r="D82" s="22">
        <v>11</v>
      </c>
      <c r="E82" s="19">
        <v>4</v>
      </c>
      <c r="F82" s="19">
        <f t="shared" si="4"/>
        <v>2.75</v>
      </c>
      <c r="G82" s="22">
        <v>25</v>
      </c>
      <c r="H82" s="22">
        <v>7</v>
      </c>
      <c r="I82" s="22">
        <v>47</v>
      </c>
      <c r="J82" s="22">
        <v>7</v>
      </c>
      <c r="K82" s="65">
        <v>0</v>
      </c>
      <c r="L82" s="19">
        <v>4</v>
      </c>
      <c r="M82" s="19">
        <f t="shared" si="5"/>
        <v>0</v>
      </c>
      <c r="N82" s="65">
        <v>0</v>
      </c>
      <c r="O82" s="65">
        <v>5</v>
      </c>
      <c r="P82" s="20">
        <f t="shared" si="6"/>
        <v>88.75</v>
      </c>
    </row>
    <row r="83" spans="1:16" x14ac:dyDescent="0.4">
      <c r="C83" s="117" t="s">
        <v>1396</v>
      </c>
      <c r="D83" s="22">
        <v>46</v>
      </c>
      <c r="E83" s="19">
        <v>4</v>
      </c>
      <c r="F83" s="19">
        <f t="shared" si="4"/>
        <v>11.5</v>
      </c>
      <c r="G83" s="22">
        <v>31</v>
      </c>
      <c r="H83" s="22">
        <v>33</v>
      </c>
      <c r="I83" s="22">
        <v>16</v>
      </c>
      <c r="J83" s="22">
        <v>5</v>
      </c>
      <c r="K83" s="65">
        <v>46</v>
      </c>
      <c r="L83" s="19">
        <v>4</v>
      </c>
      <c r="M83" s="19">
        <f t="shared" si="5"/>
        <v>11.5</v>
      </c>
      <c r="N83" s="65">
        <v>33</v>
      </c>
      <c r="O83" s="65">
        <v>57</v>
      </c>
      <c r="P83" s="20">
        <f t="shared" si="6"/>
        <v>141</v>
      </c>
    </row>
    <row r="84" spans="1:16" x14ac:dyDescent="0.4">
      <c r="A84" s="114" t="s">
        <v>21</v>
      </c>
      <c r="B84" s="114"/>
      <c r="C84" s="114"/>
      <c r="D84" s="56">
        <f>SUM(D61:D83)</f>
        <v>4778</v>
      </c>
      <c r="E84" s="19">
        <v>4</v>
      </c>
      <c r="F84" s="19">
        <f t="shared" si="4"/>
        <v>1194.5</v>
      </c>
      <c r="G84" s="56">
        <f t="shared" ref="G84:J84" si="8">SUM(G61:G83)</f>
        <v>2123</v>
      </c>
      <c r="H84" s="56">
        <f t="shared" si="8"/>
        <v>1338</v>
      </c>
      <c r="I84" s="56">
        <f t="shared" si="8"/>
        <v>1766</v>
      </c>
      <c r="J84" s="56">
        <f t="shared" si="8"/>
        <v>1109</v>
      </c>
      <c r="K84" s="64">
        <f>SUM(K61:K83)</f>
        <v>4210</v>
      </c>
      <c r="L84" s="19">
        <v>4</v>
      </c>
      <c r="M84" s="19">
        <f t="shared" si="5"/>
        <v>1052.5</v>
      </c>
      <c r="N84" s="64">
        <f t="shared" ref="N84:O84" si="9">SUM(N61:N83)</f>
        <v>1736</v>
      </c>
      <c r="O84" s="64">
        <f t="shared" si="9"/>
        <v>3259</v>
      </c>
      <c r="P84" s="20">
        <f t="shared" si="6"/>
        <v>10319</v>
      </c>
    </row>
    <row r="85" spans="1:16" x14ac:dyDescent="0.4">
      <c r="A85" s="119">
        <v>3</v>
      </c>
      <c r="B85" s="120" t="s">
        <v>1397</v>
      </c>
      <c r="C85" s="121" t="s">
        <v>1398</v>
      </c>
      <c r="D85" s="122">
        <v>205</v>
      </c>
      <c r="E85" s="19">
        <v>4</v>
      </c>
      <c r="F85" s="19">
        <f t="shared" si="4"/>
        <v>51.25</v>
      </c>
      <c r="G85" s="122">
        <v>419</v>
      </c>
      <c r="H85" s="122">
        <v>31</v>
      </c>
      <c r="I85" s="122">
        <v>249</v>
      </c>
      <c r="J85" s="122">
        <v>131</v>
      </c>
      <c r="K85" s="39">
        <v>0</v>
      </c>
      <c r="L85" s="19">
        <v>4</v>
      </c>
      <c r="M85" s="19">
        <f t="shared" si="5"/>
        <v>0</v>
      </c>
      <c r="N85" s="65">
        <v>0</v>
      </c>
      <c r="O85" s="65">
        <v>15</v>
      </c>
      <c r="P85" s="20">
        <f t="shared" si="6"/>
        <v>881.25</v>
      </c>
    </row>
    <row r="86" spans="1:16" x14ac:dyDescent="0.4">
      <c r="C86" s="116" t="s">
        <v>1399</v>
      </c>
      <c r="D86" s="22">
        <v>52</v>
      </c>
      <c r="E86" s="19">
        <v>4</v>
      </c>
      <c r="F86" s="19">
        <f t="shared" si="4"/>
        <v>13</v>
      </c>
      <c r="G86" s="22">
        <v>0</v>
      </c>
      <c r="H86" s="22">
        <v>250</v>
      </c>
      <c r="I86" s="22">
        <v>59</v>
      </c>
      <c r="J86" s="22">
        <v>1</v>
      </c>
      <c r="K86" s="39">
        <v>0</v>
      </c>
      <c r="L86" s="19">
        <v>4</v>
      </c>
      <c r="M86" s="19">
        <f t="shared" si="5"/>
        <v>0</v>
      </c>
      <c r="N86" s="65">
        <v>0</v>
      </c>
      <c r="O86" s="65">
        <v>12</v>
      </c>
      <c r="P86" s="20">
        <f t="shared" si="6"/>
        <v>323</v>
      </c>
    </row>
    <row r="87" spans="1:16" x14ac:dyDescent="0.4">
      <c r="C87" s="116" t="s">
        <v>1400</v>
      </c>
      <c r="D87" s="22">
        <v>59</v>
      </c>
      <c r="E87" s="19">
        <v>4</v>
      </c>
      <c r="F87" s="19">
        <f t="shared" si="4"/>
        <v>14.75</v>
      </c>
      <c r="G87" s="22">
        <v>59</v>
      </c>
      <c r="H87" s="22">
        <v>91</v>
      </c>
      <c r="I87" s="22">
        <v>101</v>
      </c>
      <c r="J87" s="22">
        <v>37</v>
      </c>
      <c r="K87" s="39">
        <v>0</v>
      </c>
      <c r="L87" s="19">
        <v>4</v>
      </c>
      <c r="M87" s="19">
        <f t="shared" si="5"/>
        <v>0</v>
      </c>
      <c r="N87" s="65">
        <v>0</v>
      </c>
      <c r="O87" s="65">
        <v>5</v>
      </c>
      <c r="P87" s="20">
        <f t="shared" si="6"/>
        <v>302.75</v>
      </c>
    </row>
    <row r="88" spans="1:16" x14ac:dyDescent="0.4">
      <c r="C88" s="116" t="s">
        <v>1401</v>
      </c>
      <c r="D88" s="22">
        <v>29</v>
      </c>
      <c r="E88" s="19">
        <v>4</v>
      </c>
      <c r="F88" s="19">
        <f t="shared" si="4"/>
        <v>7.25</v>
      </c>
      <c r="G88" s="22">
        <v>4</v>
      </c>
      <c r="H88" s="22">
        <v>111</v>
      </c>
      <c r="I88" s="22">
        <v>24</v>
      </c>
      <c r="J88" s="22">
        <v>11</v>
      </c>
      <c r="K88" s="39">
        <v>1</v>
      </c>
      <c r="L88" s="19">
        <v>4</v>
      </c>
      <c r="M88" s="19">
        <f t="shared" si="5"/>
        <v>0.25</v>
      </c>
      <c r="N88" s="65">
        <v>1</v>
      </c>
      <c r="O88" s="65">
        <v>5</v>
      </c>
      <c r="P88" s="20">
        <f t="shared" si="6"/>
        <v>158.5</v>
      </c>
    </row>
    <row r="89" spans="1:16" x14ac:dyDescent="0.4">
      <c r="C89" s="116" t="s">
        <v>1402</v>
      </c>
      <c r="D89" s="22">
        <v>65</v>
      </c>
      <c r="E89" s="19">
        <v>4</v>
      </c>
      <c r="F89" s="19">
        <f t="shared" si="4"/>
        <v>16.25</v>
      </c>
      <c r="G89" s="22">
        <v>125</v>
      </c>
      <c r="H89" s="22">
        <v>205</v>
      </c>
      <c r="I89" s="22">
        <v>92</v>
      </c>
      <c r="J89" s="22">
        <v>48</v>
      </c>
      <c r="K89" s="39">
        <v>0</v>
      </c>
      <c r="L89" s="19">
        <v>4</v>
      </c>
      <c r="M89" s="19">
        <f t="shared" si="5"/>
        <v>0</v>
      </c>
      <c r="N89" s="65">
        <v>1</v>
      </c>
      <c r="O89" s="65">
        <v>7</v>
      </c>
      <c r="P89" s="20">
        <f t="shared" si="6"/>
        <v>487.25</v>
      </c>
    </row>
    <row r="90" spans="1:16" x14ac:dyDescent="0.4">
      <c r="C90" s="116" t="s">
        <v>1403</v>
      </c>
      <c r="D90" s="22">
        <v>70</v>
      </c>
      <c r="E90" s="19">
        <v>4</v>
      </c>
      <c r="F90" s="19">
        <f t="shared" si="4"/>
        <v>17.5</v>
      </c>
      <c r="G90" s="22">
        <v>4</v>
      </c>
      <c r="H90" s="22">
        <v>248</v>
      </c>
      <c r="I90" s="22">
        <v>48</v>
      </c>
      <c r="J90" s="22">
        <v>6</v>
      </c>
      <c r="K90" s="39">
        <v>0</v>
      </c>
      <c r="L90" s="19">
        <v>4</v>
      </c>
      <c r="M90" s="19">
        <f t="shared" si="5"/>
        <v>0</v>
      </c>
      <c r="N90" s="65">
        <v>0</v>
      </c>
      <c r="O90" s="65">
        <v>7</v>
      </c>
      <c r="P90" s="20">
        <f t="shared" si="6"/>
        <v>323.5</v>
      </c>
    </row>
    <row r="91" spans="1:16" x14ac:dyDescent="0.4">
      <c r="C91" s="116" t="s">
        <v>1404</v>
      </c>
      <c r="D91" s="22">
        <v>44</v>
      </c>
      <c r="E91" s="19">
        <v>4</v>
      </c>
      <c r="F91" s="19">
        <f t="shared" si="4"/>
        <v>11</v>
      </c>
      <c r="G91" s="22">
        <v>3</v>
      </c>
      <c r="H91" s="22">
        <v>7</v>
      </c>
      <c r="I91" s="22">
        <v>126</v>
      </c>
      <c r="J91" s="22">
        <v>35</v>
      </c>
      <c r="K91" s="39">
        <v>0</v>
      </c>
      <c r="L91" s="19">
        <v>4</v>
      </c>
      <c r="M91" s="19">
        <f t="shared" si="5"/>
        <v>0</v>
      </c>
      <c r="N91" s="65">
        <v>1</v>
      </c>
      <c r="O91" s="65">
        <v>2</v>
      </c>
      <c r="P91" s="20">
        <f t="shared" si="6"/>
        <v>183</v>
      </c>
    </row>
    <row r="92" spans="1:16" x14ac:dyDescent="0.4">
      <c r="C92" s="116" t="s">
        <v>1405</v>
      </c>
      <c r="D92" s="22">
        <v>34</v>
      </c>
      <c r="E92" s="19">
        <v>4</v>
      </c>
      <c r="F92" s="19">
        <f t="shared" si="4"/>
        <v>8.5</v>
      </c>
      <c r="G92" s="22">
        <v>0</v>
      </c>
      <c r="H92" s="22">
        <v>165</v>
      </c>
      <c r="I92" s="22">
        <v>23</v>
      </c>
      <c r="J92" s="22">
        <v>30</v>
      </c>
      <c r="K92" s="39">
        <v>0</v>
      </c>
      <c r="L92" s="19">
        <v>4</v>
      </c>
      <c r="M92" s="19">
        <f t="shared" si="5"/>
        <v>0</v>
      </c>
      <c r="N92" s="65">
        <v>0</v>
      </c>
      <c r="O92" s="65">
        <v>3</v>
      </c>
      <c r="P92" s="20">
        <f t="shared" si="6"/>
        <v>226.5</v>
      </c>
    </row>
    <row r="93" spans="1:16" x14ac:dyDescent="0.4">
      <c r="C93" s="116" t="s">
        <v>1406</v>
      </c>
      <c r="D93" s="22">
        <v>19</v>
      </c>
      <c r="E93" s="19">
        <v>4</v>
      </c>
      <c r="F93" s="19">
        <f t="shared" si="4"/>
        <v>4.75</v>
      </c>
      <c r="G93" s="22">
        <v>59</v>
      </c>
      <c r="H93" s="22">
        <v>33</v>
      </c>
      <c r="I93" s="22">
        <v>17</v>
      </c>
      <c r="J93" s="22">
        <v>24</v>
      </c>
      <c r="K93" s="39">
        <v>0</v>
      </c>
      <c r="L93" s="19">
        <v>4</v>
      </c>
      <c r="M93" s="19">
        <f t="shared" si="5"/>
        <v>0</v>
      </c>
      <c r="N93" s="65">
        <v>0</v>
      </c>
      <c r="O93" s="65">
        <v>1</v>
      </c>
      <c r="P93" s="20">
        <f t="shared" si="6"/>
        <v>137.75</v>
      </c>
    </row>
    <row r="94" spans="1:16" x14ac:dyDescent="0.4">
      <c r="C94" s="116" t="s">
        <v>1407</v>
      </c>
      <c r="D94" s="22">
        <v>25</v>
      </c>
      <c r="E94" s="19">
        <v>4</v>
      </c>
      <c r="F94" s="19">
        <f t="shared" si="4"/>
        <v>6.25</v>
      </c>
      <c r="G94" s="22">
        <v>63</v>
      </c>
      <c r="H94" s="22">
        <v>26</v>
      </c>
      <c r="I94" s="22">
        <v>19</v>
      </c>
      <c r="J94" s="22">
        <v>4</v>
      </c>
      <c r="K94" s="39">
        <v>0</v>
      </c>
      <c r="L94" s="19">
        <v>4</v>
      </c>
      <c r="M94" s="19">
        <f t="shared" si="5"/>
        <v>0</v>
      </c>
      <c r="N94" s="65">
        <v>0</v>
      </c>
      <c r="O94" s="65">
        <v>1</v>
      </c>
      <c r="P94" s="20">
        <f t="shared" si="6"/>
        <v>118.25</v>
      </c>
    </row>
    <row r="95" spans="1:16" x14ac:dyDescent="0.4">
      <c r="C95" s="116" t="s">
        <v>1408</v>
      </c>
      <c r="D95" s="22">
        <v>45</v>
      </c>
      <c r="E95" s="19">
        <v>4</v>
      </c>
      <c r="F95" s="19">
        <f t="shared" ref="F95:F158" si="10">D95/E95</f>
        <v>11.25</v>
      </c>
      <c r="G95" s="22">
        <v>42</v>
      </c>
      <c r="H95" s="22">
        <v>87</v>
      </c>
      <c r="I95" s="22">
        <v>60</v>
      </c>
      <c r="J95" s="22">
        <v>35</v>
      </c>
      <c r="K95" s="39">
        <v>0</v>
      </c>
      <c r="L95" s="19">
        <v>4</v>
      </c>
      <c r="M95" s="19">
        <f t="shared" ref="M95:M158" si="11">K95/L95</f>
        <v>0</v>
      </c>
      <c r="N95" s="65">
        <v>1</v>
      </c>
      <c r="O95" s="65">
        <v>4</v>
      </c>
      <c r="P95" s="20">
        <f t="shared" ref="P95:P158" si="12">F95+G95+H95+I95+J95+M95+N95</f>
        <v>236.25</v>
      </c>
    </row>
    <row r="96" spans="1:16" x14ac:dyDescent="0.4">
      <c r="C96" s="116" t="s">
        <v>1409</v>
      </c>
      <c r="D96" s="22">
        <v>15</v>
      </c>
      <c r="E96" s="19">
        <v>4</v>
      </c>
      <c r="F96" s="19">
        <f t="shared" si="10"/>
        <v>3.75</v>
      </c>
      <c r="G96" s="22">
        <v>0</v>
      </c>
      <c r="H96" s="22">
        <v>91</v>
      </c>
      <c r="I96" s="22">
        <v>41</v>
      </c>
      <c r="J96" s="22">
        <v>9</v>
      </c>
      <c r="K96" s="39">
        <v>15</v>
      </c>
      <c r="L96" s="19">
        <v>4</v>
      </c>
      <c r="M96" s="19">
        <f t="shared" si="11"/>
        <v>3.75</v>
      </c>
      <c r="N96" s="65">
        <v>0</v>
      </c>
      <c r="O96" s="65">
        <v>0</v>
      </c>
      <c r="P96" s="20">
        <f t="shared" si="12"/>
        <v>148.5</v>
      </c>
    </row>
    <row r="97" spans="1:16" x14ac:dyDescent="0.4">
      <c r="C97" s="117" t="s">
        <v>1410</v>
      </c>
      <c r="D97" s="118">
        <v>28</v>
      </c>
      <c r="E97" s="19">
        <v>4</v>
      </c>
      <c r="F97" s="19">
        <f t="shared" si="10"/>
        <v>7</v>
      </c>
      <c r="G97" s="118">
        <v>1</v>
      </c>
      <c r="H97" s="118">
        <v>18</v>
      </c>
      <c r="I97" s="118">
        <v>42</v>
      </c>
      <c r="J97" s="118">
        <v>3</v>
      </c>
      <c r="K97" s="39">
        <v>0</v>
      </c>
      <c r="L97" s="19">
        <v>4</v>
      </c>
      <c r="M97" s="19">
        <f t="shared" si="11"/>
        <v>0</v>
      </c>
      <c r="N97" s="65">
        <v>1</v>
      </c>
      <c r="O97" s="65">
        <v>1</v>
      </c>
      <c r="P97" s="20">
        <f t="shared" si="12"/>
        <v>72</v>
      </c>
    </row>
    <row r="98" spans="1:16" x14ac:dyDescent="0.4">
      <c r="A98" s="114" t="s">
        <v>21</v>
      </c>
      <c r="B98" s="114"/>
      <c r="C98" s="114"/>
      <c r="D98" s="63">
        <f>SUM(D85:D97)</f>
        <v>690</v>
      </c>
      <c r="E98" s="19">
        <v>4</v>
      </c>
      <c r="F98" s="19">
        <f t="shared" si="10"/>
        <v>172.5</v>
      </c>
      <c r="G98" s="63">
        <f t="shared" ref="G98:J98" si="13">SUM(G85:G97)</f>
        <v>779</v>
      </c>
      <c r="H98" s="63">
        <f t="shared" si="13"/>
        <v>1363</v>
      </c>
      <c r="I98" s="63">
        <f t="shared" si="13"/>
        <v>901</v>
      </c>
      <c r="J98" s="63">
        <f t="shared" si="13"/>
        <v>374</v>
      </c>
      <c r="K98" s="38">
        <f>SUM(K85:K97)</f>
        <v>16</v>
      </c>
      <c r="L98" s="19">
        <v>4</v>
      </c>
      <c r="M98" s="19">
        <f t="shared" si="11"/>
        <v>4</v>
      </c>
      <c r="N98" s="38">
        <f t="shared" ref="N98:O98" si="14">SUM(N85:N97)</f>
        <v>5</v>
      </c>
      <c r="O98" s="38">
        <f t="shared" si="14"/>
        <v>63</v>
      </c>
      <c r="P98" s="20">
        <f t="shared" si="12"/>
        <v>3598.5</v>
      </c>
    </row>
    <row r="99" spans="1:16" x14ac:dyDescent="0.4">
      <c r="A99" s="123">
        <v>4</v>
      </c>
      <c r="B99" s="120" t="s">
        <v>1411</v>
      </c>
      <c r="C99" s="124" t="s">
        <v>1412</v>
      </c>
      <c r="D99" s="119">
        <v>223</v>
      </c>
      <c r="E99" s="19">
        <v>4</v>
      </c>
      <c r="F99" s="19">
        <f t="shared" si="10"/>
        <v>55.75</v>
      </c>
      <c r="G99" s="119">
        <v>195</v>
      </c>
      <c r="H99" s="119">
        <v>184</v>
      </c>
      <c r="I99" s="119">
        <v>390</v>
      </c>
      <c r="J99" s="119">
        <v>248</v>
      </c>
      <c r="K99" s="65">
        <v>10</v>
      </c>
      <c r="L99" s="19">
        <v>4</v>
      </c>
      <c r="M99" s="19">
        <f t="shared" si="11"/>
        <v>2.5</v>
      </c>
      <c r="N99" s="65">
        <v>64</v>
      </c>
      <c r="O99" s="65">
        <v>0</v>
      </c>
      <c r="P99" s="20">
        <f t="shared" si="12"/>
        <v>1139.25</v>
      </c>
    </row>
    <row r="100" spans="1:16" x14ac:dyDescent="0.4">
      <c r="C100" s="125" t="s">
        <v>1413</v>
      </c>
      <c r="D100" s="65">
        <v>124</v>
      </c>
      <c r="E100" s="19">
        <v>4</v>
      </c>
      <c r="F100" s="19">
        <f t="shared" si="10"/>
        <v>31</v>
      </c>
      <c r="G100" s="65">
        <v>219</v>
      </c>
      <c r="H100" s="65">
        <v>75</v>
      </c>
      <c r="I100" s="65">
        <v>71</v>
      </c>
      <c r="J100" s="65">
        <v>73</v>
      </c>
      <c r="K100" s="65">
        <v>0</v>
      </c>
      <c r="L100" s="19">
        <v>4</v>
      </c>
      <c r="M100" s="19">
        <f t="shared" si="11"/>
        <v>0</v>
      </c>
      <c r="N100" s="65">
        <v>0</v>
      </c>
      <c r="O100" s="65">
        <v>19</v>
      </c>
      <c r="P100" s="20">
        <f t="shared" si="12"/>
        <v>469</v>
      </c>
    </row>
    <row r="101" spans="1:16" x14ac:dyDescent="0.4">
      <c r="C101" s="125" t="s">
        <v>1414</v>
      </c>
      <c r="D101" s="65">
        <v>69</v>
      </c>
      <c r="E101" s="19">
        <v>4</v>
      </c>
      <c r="F101" s="19">
        <f t="shared" si="10"/>
        <v>17.25</v>
      </c>
      <c r="G101" s="65">
        <v>46</v>
      </c>
      <c r="H101" s="65">
        <v>7</v>
      </c>
      <c r="I101" s="65">
        <v>136</v>
      </c>
      <c r="J101" s="65">
        <v>95</v>
      </c>
      <c r="K101" s="65">
        <v>0</v>
      </c>
      <c r="L101" s="19">
        <v>4</v>
      </c>
      <c r="M101" s="19">
        <f t="shared" si="11"/>
        <v>0</v>
      </c>
      <c r="N101" s="65">
        <v>12</v>
      </c>
      <c r="O101" s="65">
        <v>6</v>
      </c>
      <c r="P101" s="20">
        <f t="shared" si="12"/>
        <v>313.25</v>
      </c>
    </row>
    <row r="102" spans="1:16" x14ac:dyDescent="0.4">
      <c r="C102" s="125" t="s">
        <v>1415</v>
      </c>
      <c r="D102" s="65">
        <v>109</v>
      </c>
      <c r="E102" s="19">
        <v>4</v>
      </c>
      <c r="F102" s="19">
        <f t="shared" si="10"/>
        <v>27.25</v>
      </c>
      <c r="G102" s="65">
        <v>140</v>
      </c>
      <c r="H102" s="65">
        <v>51</v>
      </c>
      <c r="I102" s="65">
        <v>174</v>
      </c>
      <c r="J102" s="65">
        <v>110</v>
      </c>
      <c r="K102" s="65">
        <v>1</v>
      </c>
      <c r="L102" s="19">
        <v>4</v>
      </c>
      <c r="M102" s="19">
        <f t="shared" si="11"/>
        <v>0.25</v>
      </c>
      <c r="N102" s="65">
        <v>3</v>
      </c>
      <c r="O102" s="65">
        <v>14</v>
      </c>
      <c r="P102" s="20">
        <f t="shared" si="12"/>
        <v>505.5</v>
      </c>
    </row>
    <row r="103" spans="1:16" x14ac:dyDescent="0.4">
      <c r="C103" s="125" t="s">
        <v>1416</v>
      </c>
      <c r="D103" s="65">
        <v>29</v>
      </c>
      <c r="E103" s="19">
        <v>4</v>
      </c>
      <c r="F103" s="19">
        <f t="shared" si="10"/>
        <v>7.25</v>
      </c>
      <c r="G103" s="65">
        <v>53</v>
      </c>
      <c r="H103" s="65">
        <v>75</v>
      </c>
      <c r="I103" s="65">
        <v>97</v>
      </c>
      <c r="J103" s="65">
        <v>28</v>
      </c>
      <c r="K103" s="65">
        <v>0</v>
      </c>
      <c r="L103" s="19">
        <v>4</v>
      </c>
      <c r="M103" s="19">
        <f t="shared" si="11"/>
        <v>0</v>
      </c>
      <c r="N103" s="65">
        <v>4</v>
      </c>
      <c r="O103" s="65">
        <v>6</v>
      </c>
      <c r="P103" s="20">
        <f t="shared" si="12"/>
        <v>264.25</v>
      </c>
    </row>
    <row r="104" spans="1:16" x14ac:dyDescent="0.4">
      <c r="C104" s="125" t="s">
        <v>1417</v>
      </c>
      <c r="D104" s="65">
        <v>0</v>
      </c>
      <c r="E104" s="19">
        <v>4</v>
      </c>
      <c r="F104" s="19">
        <f t="shared" si="10"/>
        <v>0</v>
      </c>
      <c r="G104" s="65">
        <v>106</v>
      </c>
      <c r="H104" s="65">
        <v>270</v>
      </c>
      <c r="I104" s="65">
        <v>62</v>
      </c>
      <c r="J104" s="65">
        <v>3</v>
      </c>
      <c r="K104" s="65">
        <v>0</v>
      </c>
      <c r="L104" s="19">
        <v>4</v>
      </c>
      <c r="M104" s="19">
        <f t="shared" si="11"/>
        <v>0</v>
      </c>
      <c r="N104" s="65">
        <v>0</v>
      </c>
      <c r="O104" s="65">
        <v>13</v>
      </c>
      <c r="P104" s="20">
        <f t="shared" si="12"/>
        <v>441</v>
      </c>
    </row>
    <row r="105" spans="1:16" x14ac:dyDescent="0.4">
      <c r="C105" s="125" t="s">
        <v>1418</v>
      </c>
      <c r="D105" s="65">
        <v>29</v>
      </c>
      <c r="E105" s="19">
        <v>4</v>
      </c>
      <c r="F105" s="19">
        <f t="shared" si="10"/>
        <v>7.25</v>
      </c>
      <c r="G105" s="65">
        <v>30</v>
      </c>
      <c r="H105" s="65">
        <v>28</v>
      </c>
      <c r="I105" s="65">
        <v>38</v>
      </c>
      <c r="J105" s="65">
        <v>32</v>
      </c>
      <c r="K105" s="65">
        <v>0</v>
      </c>
      <c r="L105" s="19">
        <v>4</v>
      </c>
      <c r="M105" s="19">
        <f t="shared" si="11"/>
        <v>0</v>
      </c>
      <c r="N105" s="65">
        <v>0</v>
      </c>
      <c r="O105" s="65">
        <v>2</v>
      </c>
      <c r="P105" s="20">
        <f t="shared" si="12"/>
        <v>135.25</v>
      </c>
    </row>
    <row r="106" spans="1:16" x14ac:dyDescent="0.4">
      <c r="C106" s="125" t="s">
        <v>1419</v>
      </c>
      <c r="D106" s="65">
        <v>34</v>
      </c>
      <c r="E106" s="19">
        <v>4</v>
      </c>
      <c r="F106" s="19">
        <f t="shared" si="10"/>
        <v>8.5</v>
      </c>
      <c r="G106" s="65">
        <v>0</v>
      </c>
      <c r="H106" s="65">
        <v>71</v>
      </c>
      <c r="I106" s="65">
        <v>86</v>
      </c>
      <c r="J106" s="65">
        <v>40</v>
      </c>
      <c r="K106" s="65">
        <v>0</v>
      </c>
      <c r="L106" s="19">
        <v>4</v>
      </c>
      <c r="M106" s="19">
        <f t="shared" si="11"/>
        <v>0</v>
      </c>
      <c r="N106" s="65">
        <v>0</v>
      </c>
      <c r="O106" s="65">
        <v>9</v>
      </c>
      <c r="P106" s="20">
        <f t="shared" si="12"/>
        <v>205.5</v>
      </c>
    </row>
    <row r="107" spans="1:16" x14ac:dyDescent="0.4">
      <c r="C107" s="125" t="s">
        <v>1420</v>
      </c>
      <c r="D107" s="65">
        <v>59</v>
      </c>
      <c r="E107" s="19">
        <v>4</v>
      </c>
      <c r="F107" s="19">
        <f t="shared" si="10"/>
        <v>14.75</v>
      </c>
      <c r="G107" s="65">
        <v>37</v>
      </c>
      <c r="H107" s="65">
        <v>35</v>
      </c>
      <c r="I107" s="65">
        <v>49</v>
      </c>
      <c r="J107" s="65">
        <v>40</v>
      </c>
      <c r="K107" s="65">
        <v>0</v>
      </c>
      <c r="L107" s="19">
        <v>4</v>
      </c>
      <c r="M107" s="19">
        <f t="shared" si="11"/>
        <v>0</v>
      </c>
      <c r="N107" s="65">
        <v>0</v>
      </c>
      <c r="O107" s="65">
        <v>5</v>
      </c>
      <c r="P107" s="20">
        <f t="shared" si="12"/>
        <v>175.75</v>
      </c>
    </row>
    <row r="108" spans="1:16" x14ac:dyDescent="0.4">
      <c r="C108" s="125" t="s">
        <v>1421</v>
      </c>
      <c r="D108" s="65">
        <v>164</v>
      </c>
      <c r="E108" s="19">
        <v>4</v>
      </c>
      <c r="F108" s="19">
        <f t="shared" si="10"/>
        <v>41</v>
      </c>
      <c r="G108" s="65">
        <v>164</v>
      </c>
      <c r="H108" s="65">
        <v>87</v>
      </c>
      <c r="I108" s="65">
        <v>125</v>
      </c>
      <c r="J108" s="65">
        <v>107</v>
      </c>
      <c r="K108" s="65">
        <v>6</v>
      </c>
      <c r="L108" s="19">
        <v>4</v>
      </c>
      <c r="M108" s="19">
        <f t="shared" si="11"/>
        <v>1.5</v>
      </c>
      <c r="N108" s="65">
        <v>6</v>
      </c>
      <c r="O108" s="65">
        <v>12</v>
      </c>
      <c r="P108" s="20">
        <f t="shared" si="12"/>
        <v>531.5</v>
      </c>
    </row>
    <row r="109" spans="1:16" x14ac:dyDescent="0.4">
      <c r="C109" s="125" t="s">
        <v>1422</v>
      </c>
      <c r="D109" s="65">
        <v>156</v>
      </c>
      <c r="E109" s="19">
        <v>4</v>
      </c>
      <c r="F109" s="19">
        <f t="shared" si="10"/>
        <v>39</v>
      </c>
      <c r="G109" s="65">
        <v>156</v>
      </c>
      <c r="H109" s="65">
        <v>35</v>
      </c>
      <c r="I109" s="65">
        <v>39</v>
      </c>
      <c r="J109" s="65">
        <v>124</v>
      </c>
      <c r="K109" s="65">
        <v>2</v>
      </c>
      <c r="L109" s="19">
        <v>4</v>
      </c>
      <c r="M109" s="19">
        <f t="shared" si="11"/>
        <v>0.5</v>
      </c>
      <c r="N109" s="65">
        <v>2</v>
      </c>
      <c r="O109" s="65">
        <v>7</v>
      </c>
      <c r="P109" s="20">
        <f t="shared" si="12"/>
        <v>395.5</v>
      </c>
    </row>
    <row r="110" spans="1:16" x14ac:dyDescent="0.4">
      <c r="C110" s="125" t="s">
        <v>1423</v>
      </c>
      <c r="D110" s="65">
        <v>61</v>
      </c>
      <c r="E110" s="19">
        <v>4</v>
      </c>
      <c r="F110" s="19">
        <f t="shared" si="10"/>
        <v>15.25</v>
      </c>
      <c r="G110" s="65">
        <v>26</v>
      </c>
      <c r="H110" s="65">
        <v>8</v>
      </c>
      <c r="I110" s="65">
        <v>18</v>
      </c>
      <c r="J110" s="65">
        <v>14</v>
      </c>
      <c r="K110" s="65">
        <v>0</v>
      </c>
      <c r="L110" s="19">
        <v>4</v>
      </c>
      <c r="M110" s="19">
        <f t="shared" si="11"/>
        <v>0</v>
      </c>
      <c r="N110" s="65">
        <v>2</v>
      </c>
      <c r="O110" s="65">
        <v>1</v>
      </c>
      <c r="P110" s="20">
        <f t="shared" si="12"/>
        <v>83.25</v>
      </c>
    </row>
    <row r="111" spans="1:16" x14ac:dyDescent="0.4">
      <c r="C111" s="125" t="s">
        <v>1424</v>
      </c>
      <c r="D111" s="65">
        <v>50</v>
      </c>
      <c r="E111" s="19">
        <v>4</v>
      </c>
      <c r="F111" s="19">
        <f t="shared" si="10"/>
        <v>12.5</v>
      </c>
      <c r="G111" s="65">
        <v>50</v>
      </c>
      <c r="H111" s="65">
        <v>28</v>
      </c>
      <c r="I111" s="65">
        <v>16</v>
      </c>
      <c r="J111" s="65">
        <v>12</v>
      </c>
      <c r="K111" s="65">
        <v>0</v>
      </c>
      <c r="L111" s="19">
        <v>4</v>
      </c>
      <c r="M111" s="19">
        <f t="shared" si="11"/>
        <v>0</v>
      </c>
      <c r="N111" s="65">
        <v>0</v>
      </c>
      <c r="O111" s="65">
        <v>3</v>
      </c>
      <c r="P111" s="20">
        <f t="shared" si="12"/>
        <v>118.5</v>
      </c>
    </row>
    <row r="112" spans="1:16" x14ac:dyDescent="0.4">
      <c r="C112" s="125" t="s">
        <v>1425</v>
      </c>
      <c r="D112" s="65">
        <v>54</v>
      </c>
      <c r="E112" s="19">
        <v>4</v>
      </c>
      <c r="F112" s="19">
        <f t="shared" si="10"/>
        <v>13.5</v>
      </c>
      <c r="G112" s="65">
        <v>54</v>
      </c>
      <c r="H112" s="65">
        <v>39</v>
      </c>
      <c r="I112" s="65">
        <v>60</v>
      </c>
      <c r="J112" s="65">
        <v>21</v>
      </c>
      <c r="K112" s="65">
        <v>0</v>
      </c>
      <c r="L112" s="19">
        <v>4</v>
      </c>
      <c r="M112" s="19">
        <f t="shared" si="11"/>
        <v>0</v>
      </c>
      <c r="N112" s="65">
        <v>3</v>
      </c>
      <c r="O112" s="65">
        <v>3</v>
      </c>
      <c r="P112" s="20">
        <f t="shared" si="12"/>
        <v>190.5</v>
      </c>
    </row>
    <row r="113" spans="1:16" x14ac:dyDescent="0.4">
      <c r="C113" s="125" t="s">
        <v>1426</v>
      </c>
      <c r="D113" s="65">
        <v>46</v>
      </c>
      <c r="E113" s="19">
        <v>4</v>
      </c>
      <c r="F113" s="19">
        <f t="shared" si="10"/>
        <v>11.5</v>
      </c>
      <c r="G113" s="65">
        <v>6</v>
      </c>
      <c r="H113" s="65">
        <v>46</v>
      </c>
      <c r="I113" s="65">
        <v>40</v>
      </c>
      <c r="J113" s="65">
        <v>36</v>
      </c>
      <c r="K113" s="65">
        <v>0</v>
      </c>
      <c r="L113" s="19">
        <v>4</v>
      </c>
      <c r="M113" s="19">
        <f t="shared" si="11"/>
        <v>0</v>
      </c>
      <c r="N113" s="65">
        <v>1</v>
      </c>
      <c r="O113" s="65" t="s">
        <v>22</v>
      </c>
      <c r="P113" s="20">
        <f t="shared" si="12"/>
        <v>140.5</v>
      </c>
    </row>
    <row r="114" spans="1:16" x14ac:dyDescent="0.4">
      <c r="C114" s="126" t="s">
        <v>1427</v>
      </c>
      <c r="D114" s="127">
        <v>19</v>
      </c>
      <c r="E114" s="19">
        <v>4</v>
      </c>
      <c r="F114" s="19">
        <f t="shared" si="10"/>
        <v>4.75</v>
      </c>
      <c r="G114" s="127">
        <v>38</v>
      </c>
      <c r="H114" s="127">
        <v>51</v>
      </c>
      <c r="I114" s="127">
        <v>33</v>
      </c>
      <c r="J114" s="127" t="s">
        <v>22</v>
      </c>
      <c r="K114" s="65">
        <v>0</v>
      </c>
      <c r="L114" s="19">
        <v>4</v>
      </c>
      <c r="M114" s="19">
        <f t="shared" si="11"/>
        <v>0</v>
      </c>
      <c r="N114" s="65">
        <v>1</v>
      </c>
      <c r="O114" s="65">
        <v>4</v>
      </c>
      <c r="P114" s="20" t="e">
        <f t="shared" si="12"/>
        <v>#VALUE!</v>
      </c>
    </row>
    <row r="115" spans="1:16" x14ac:dyDescent="0.4">
      <c r="C115" s="125" t="s">
        <v>1428</v>
      </c>
      <c r="D115" s="65">
        <v>70</v>
      </c>
      <c r="E115" s="19">
        <v>4</v>
      </c>
      <c r="F115" s="19">
        <f t="shared" si="10"/>
        <v>17.5</v>
      </c>
      <c r="G115" s="65">
        <v>70</v>
      </c>
      <c r="H115" s="65">
        <v>37</v>
      </c>
      <c r="I115" s="65">
        <v>60</v>
      </c>
      <c r="J115" s="65">
        <v>32</v>
      </c>
      <c r="K115" s="65">
        <v>0</v>
      </c>
      <c r="L115" s="19">
        <v>4</v>
      </c>
      <c r="M115" s="19">
        <f t="shared" si="11"/>
        <v>0</v>
      </c>
      <c r="N115" s="65">
        <v>9</v>
      </c>
      <c r="O115" s="65">
        <v>9</v>
      </c>
      <c r="P115" s="20">
        <f t="shared" si="12"/>
        <v>225.5</v>
      </c>
    </row>
    <row r="116" spans="1:16" x14ac:dyDescent="0.4">
      <c r="C116" s="125" t="s">
        <v>1429</v>
      </c>
      <c r="D116" s="65">
        <v>26</v>
      </c>
      <c r="E116" s="19">
        <v>4</v>
      </c>
      <c r="F116" s="19">
        <f t="shared" si="10"/>
        <v>6.5</v>
      </c>
      <c r="G116" s="65">
        <v>0</v>
      </c>
      <c r="H116" s="65">
        <v>56</v>
      </c>
      <c r="I116" s="65">
        <v>100</v>
      </c>
      <c r="J116" s="65">
        <v>2</v>
      </c>
      <c r="K116" s="65">
        <v>0</v>
      </c>
      <c r="L116" s="19">
        <v>4</v>
      </c>
      <c r="M116" s="19">
        <f t="shared" si="11"/>
        <v>0</v>
      </c>
      <c r="N116" s="65">
        <v>0</v>
      </c>
      <c r="O116" s="65">
        <v>10</v>
      </c>
      <c r="P116" s="20">
        <f t="shared" si="12"/>
        <v>164.5</v>
      </c>
    </row>
    <row r="117" spans="1:16" x14ac:dyDescent="0.4">
      <c r="C117" s="125" t="s">
        <v>577</v>
      </c>
      <c r="D117" s="65">
        <v>32</v>
      </c>
      <c r="E117" s="19">
        <v>4</v>
      </c>
      <c r="F117" s="19">
        <f t="shared" si="10"/>
        <v>8</v>
      </c>
      <c r="G117" s="65">
        <v>38</v>
      </c>
      <c r="H117" s="65">
        <v>13</v>
      </c>
      <c r="I117" s="65">
        <v>30</v>
      </c>
      <c r="J117" s="65">
        <v>30</v>
      </c>
      <c r="K117" s="65">
        <v>0</v>
      </c>
      <c r="L117" s="19">
        <v>4</v>
      </c>
      <c r="M117" s="19">
        <f t="shared" si="11"/>
        <v>0</v>
      </c>
      <c r="N117" s="65">
        <v>2</v>
      </c>
      <c r="O117" s="65">
        <v>4</v>
      </c>
      <c r="P117" s="20">
        <f t="shared" si="12"/>
        <v>121</v>
      </c>
    </row>
    <row r="118" spans="1:16" x14ac:dyDescent="0.4">
      <c r="C118" s="125" t="s">
        <v>1430</v>
      </c>
      <c r="D118" s="65">
        <v>45</v>
      </c>
      <c r="E118" s="19">
        <v>4</v>
      </c>
      <c r="F118" s="19">
        <f t="shared" si="10"/>
        <v>11.25</v>
      </c>
      <c r="G118" s="65">
        <v>28</v>
      </c>
      <c r="H118" s="65">
        <v>10</v>
      </c>
      <c r="I118" s="65">
        <v>31</v>
      </c>
      <c r="J118" s="65">
        <v>30</v>
      </c>
      <c r="K118" s="39">
        <v>0</v>
      </c>
      <c r="L118" s="19">
        <v>4</v>
      </c>
      <c r="M118" s="19">
        <f t="shared" si="11"/>
        <v>0</v>
      </c>
      <c r="N118" s="39">
        <v>0</v>
      </c>
      <c r="O118" s="39">
        <v>2</v>
      </c>
      <c r="P118" s="20">
        <f t="shared" si="12"/>
        <v>110.25</v>
      </c>
    </row>
    <row r="119" spans="1:16" x14ac:dyDescent="0.4">
      <c r="C119" s="125" t="s">
        <v>1431</v>
      </c>
      <c r="D119" s="65">
        <v>19</v>
      </c>
      <c r="E119" s="19">
        <v>4</v>
      </c>
      <c r="F119" s="19">
        <f t="shared" si="10"/>
        <v>4.75</v>
      </c>
      <c r="G119" s="65">
        <v>10</v>
      </c>
      <c r="H119" s="65">
        <v>2</v>
      </c>
      <c r="I119" s="65">
        <v>17</v>
      </c>
      <c r="J119" s="65">
        <v>23</v>
      </c>
      <c r="K119" s="39">
        <v>0</v>
      </c>
      <c r="L119" s="19">
        <v>4</v>
      </c>
      <c r="M119" s="19">
        <f t="shared" si="11"/>
        <v>0</v>
      </c>
      <c r="N119" s="39">
        <v>0</v>
      </c>
      <c r="O119" s="39">
        <v>8</v>
      </c>
      <c r="P119" s="20">
        <f t="shared" si="12"/>
        <v>56.75</v>
      </c>
    </row>
    <row r="120" spans="1:16" x14ac:dyDescent="0.4">
      <c r="C120" s="125" t="s">
        <v>1432</v>
      </c>
      <c r="D120" s="65">
        <v>6</v>
      </c>
      <c r="E120" s="19">
        <v>4</v>
      </c>
      <c r="F120" s="19">
        <f t="shared" si="10"/>
        <v>1.5</v>
      </c>
      <c r="G120" s="65">
        <v>8</v>
      </c>
      <c r="H120" s="65">
        <v>15</v>
      </c>
      <c r="I120" s="65">
        <v>14</v>
      </c>
      <c r="J120" s="65">
        <v>15</v>
      </c>
      <c r="K120" s="39">
        <v>0</v>
      </c>
      <c r="L120" s="19">
        <v>4</v>
      </c>
      <c r="M120" s="19">
        <f t="shared" si="11"/>
        <v>0</v>
      </c>
      <c r="N120" s="39">
        <v>2</v>
      </c>
      <c r="O120" s="39">
        <v>1</v>
      </c>
      <c r="P120" s="20">
        <f t="shared" si="12"/>
        <v>55.5</v>
      </c>
    </row>
    <row r="121" spans="1:16" x14ac:dyDescent="0.4">
      <c r="C121" s="128" t="s">
        <v>1433</v>
      </c>
      <c r="D121" s="118">
        <v>17</v>
      </c>
      <c r="E121" s="19">
        <v>4</v>
      </c>
      <c r="F121" s="19">
        <f t="shared" si="10"/>
        <v>4.25</v>
      </c>
      <c r="G121" s="118">
        <v>3</v>
      </c>
      <c r="H121" s="118">
        <v>12</v>
      </c>
      <c r="I121" s="118">
        <v>12</v>
      </c>
      <c r="J121" s="118">
        <v>14</v>
      </c>
      <c r="K121" s="39">
        <v>0</v>
      </c>
      <c r="L121" s="19">
        <v>4</v>
      </c>
      <c r="M121" s="19">
        <f t="shared" si="11"/>
        <v>0</v>
      </c>
      <c r="N121" s="39">
        <v>0</v>
      </c>
      <c r="O121" s="39">
        <v>0</v>
      </c>
      <c r="P121" s="20">
        <f t="shared" si="12"/>
        <v>45.25</v>
      </c>
    </row>
    <row r="122" spans="1:16" x14ac:dyDescent="0.4">
      <c r="A122" s="114" t="s">
        <v>21</v>
      </c>
      <c r="B122" s="114"/>
      <c r="C122" s="114"/>
      <c r="D122" s="63">
        <f>SUM(D99:D121)</f>
        <v>1441</v>
      </c>
      <c r="E122" s="19">
        <v>4</v>
      </c>
      <c r="F122" s="19">
        <f t="shared" si="10"/>
        <v>360.25</v>
      </c>
      <c r="G122" s="63">
        <f t="shared" ref="G122:O122" si="15">SUM(G99:G121)</f>
        <v>1477</v>
      </c>
      <c r="H122" s="63">
        <f t="shared" si="15"/>
        <v>1235</v>
      </c>
      <c r="I122" s="63">
        <f t="shared" si="15"/>
        <v>1698</v>
      </c>
      <c r="J122" s="63">
        <f t="shared" si="15"/>
        <v>1129</v>
      </c>
      <c r="K122" s="64">
        <f t="shared" si="15"/>
        <v>19</v>
      </c>
      <c r="L122" s="19">
        <v>4</v>
      </c>
      <c r="M122" s="19">
        <f t="shared" si="11"/>
        <v>4.75</v>
      </c>
      <c r="N122" s="64">
        <f t="shared" si="15"/>
        <v>111</v>
      </c>
      <c r="O122" s="64">
        <f t="shared" si="15"/>
        <v>138</v>
      </c>
      <c r="P122" s="20">
        <f t="shared" si="12"/>
        <v>6015</v>
      </c>
    </row>
    <row r="123" spans="1:16" x14ac:dyDescent="0.4">
      <c r="A123" s="123">
        <v>5</v>
      </c>
      <c r="B123" s="120" t="s">
        <v>1434</v>
      </c>
      <c r="C123" s="124" t="s">
        <v>1435</v>
      </c>
      <c r="D123" s="119">
        <v>687</v>
      </c>
      <c r="E123" s="19">
        <v>4</v>
      </c>
      <c r="F123" s="19">
        <f t="shared" si="10"/>
        <v>171.75</v>
      </c>
      <c r="G123" s="119">
        <v>0</v>
      </c>
      <c r="H123" s="119">
        <v>445</v>
      </c>
      <c r="I123" s="119">
        <v>220</v>
      </c>
      <c r="J123" s="119">
        <v>72</v>
      </c>
      <c r="K123" s="39">
        <v>7</v>
      </c>
      <c r="L123" s="19">
        <v>4</v>
      </c>
      <c r="M123" s="19">
        <f t="shared" si="11"/>
        <v>1.75</v>
      </c>
      <c r="N123" s="39">
        <v>0</v>
      </c>
      <c r="O123" s="39">
        <v>29</v>
      </c>
      <c r="P123" s="20">
        <f t="shared" si="12"/>
        <v>910.5</v>
      </c>
    </row>
    <row r="124" spans="1:16" x14ac:dyDescent="0.4">
      <c r="C124" s="124" t="s">
        <v>1436</v>
      </c>
      <c r="D124" s="65">
        <v>138</v>
      </c>
      <c r="E124" s="19">
        <v>4</v>
      </c>
      <c r="F124" s="19">
        <f t="shared" si="10"/>
        <v>34.5</v>
      </c>
      <c r="G124" s="65">
        <v>254</v>
      </c>
      <c r="H124" s="65">
        <v>78</v>
      </c>
      <c r="I124" s="65">
        <v>165</v>
      </c>
      <c r="J124" s="65">
        <v>90</v>
      </c>
      <c r="K124" s="39">
        <v>0</v>
      </c>
      <c r="L124" s="19">
        <v>4</v>
      </c>
      <c r="M124" s="19">
        <f t="shared" si="11"/>
        <v>0</v>
      </c>
      <c r="N124" s="39">
        <v>10</v>
      </c>
      <c r="O124" s="39">
        <v>7</v>
      </c>
      <c r="P124" s="20">
        <f t="shared" si="12"/>
        <v>631.5</v>
      </c>
    </row>
    <row r="125" spans="1:16" x14ac:dyDescent="0.4">
      <c r="C125" s="125" t="s">
        <v>1437</v>
      </c>
      <c r="D125" s="65">
        <v>105</v>
      </c>
      <c r="E125" s="19">
        <v>4</v>
      </c>
      <c r="F125" s="19">
        <f t="shared" si="10"/>
        <v>26.25</v>
      </c>
      <c r="G125" s="65">
        <v>201</v>
      </c>
      <c r="H125" s="65">
        <v>54</v>
      </c>
      <c r="I125" s="65">
        <v>70</v>
      </c>
      <c r="J125" s="65">
        <v>49</v>
      </c>
      <c r="K125" s="39">
        <v>3</v>
      </c>
      <c r="L125" s="19">
        <v>4</v>
      </c>
      <c r="M125" s="19">
        <f t="shared" si="11"/>
        <v>0.75</v>
      </c>
      <c r="N125" s="39">
        <v>6</v>
      </c>
      <c r="O125" s="39">
        <v>6</v>
      </c>
      <c r="P125" s="20">
        <f t="shared" si="12"/>
        <v>407</v>
      </c>
    </row>
    <row r="126" spans="1:16" x14ac:dyDescent="0.4">
      <c r="C126" s="125" t="s">
        <v>1438</v>
      </c>
      <c r="D126" s="65">
        <v>67</v>
      </c>
      <c r="E126" s="19">
        <v>4</v>
      </c>
      <c r="F126" s="19">
        <f t="shared" si="10"/>
        <v>16.75</v>
      </c>
      <c r="G126" s="65">
        <v>153</v>
      </c>
      <c r="H126" s="65">
        <v>12</v>
      </c>
      <c r="I126" s="65">
        <v>86</v>
      </c>
      <c r="J126" s="65">
        <v>82</v>
      </c>
      <c r="K126" s="39">
        <v>0</v>
      </c>
      <c r="L126" s="19">
        <v>4</v>
      </c>
      <c r="M126" s="19">
        <f t="shared" si="11"/>
        <v>0</v>
      </c>
      <c r="N126" s="39">
        <v>2</v>
      </c>
      <c r="O126" s="39">
        <v>4</v>
      </c>
      <c r="P126" s="20">
        <f t="shared" si="12"/>
        <v>351.75</v>
      </c>
    </row>
    <row r="127" spans="1:16" x14ac:dyDescent="0.4">
      <c r="C127" s="125" t="s">
        <v>1439</v>
      </c>
      <c r="D127" s="65">
        <v>176</v>
      </c>
      <c r="E127" s="19">
        <v>4</v>
      </c>
      <c r="F127" s="19">
        <f t="shared" si="10"/>
        <v>44</v>
      </c>
      <c r="G127" s="65">
        <v>0</v>
      </c>
      <c r="H127" s="65">
        <v>98</v>
      </c>
      <c r="I127" s="65">
        <v>62</v>
      </c>
      <c r="J127" s="65">
        <v>91</v>
      </c>
      <c r="K127" s="39">
        <v>0</v>
      </c>
      <c r="L127" s="19">
        <v>4</v>
      </c>
      <c r="M127" s="19">
        <f t="shared" si="11"/>
        <v>0</v>
      </c>
      <c r="N127" s="39">
        <v>0</v>
      </c>
      <c r="O127" s="39">
        <v>12</v>
      </c>
      <c r="P127" s="20">
        <f t="shared" si="12"/>
        <v>295</v>
      </c>
    </row>
    <row r="128" spans="1:16" x14ac:dyDescent="0.4">
      <c r="C128" s="125" t="s">
        <v>1440</v>
      </c>
      <c r="D128" s="65">
        <v>6</v>
      </c>
      <c r="E128" s="19">
        <v>4</v>
      </c>
      <c r="F128" s="19">
        <f t="shared" si="10"/>
        <v>1.5</v>
      </c>
      <c r="G128" s="65">
        <v>0</v>
      </c>
      <c r="H128" s="65">
        <v>200</v>
      </c>
      <c r="I128" s="65">
        <v>50</v>
      </c>
      <c r="J128" s="65">
        <v>42</v>
      </c>
      <c r="K128" s="39">
        <v>0</v>
      </c>
      <c r="L128" s="19">
        <v>4</v>
      </c>
      <c r="M128" s="19">
        <f t="shared" si="11"/>
        <v>0</v>
      </c>
      <c r="N128" s="39">
        <v>3</v>
      </c>
      <c r="O128" s="39">
        <v>3</v>
      </c>
      <c r="P128" s="20">
        <f t="shared" si="12"/>
        <v>296.5</v>
      </c>
    </row>
    <row r="129" spans="1:16" x14ac:dyDescent="0.4">
      <c r="C129" s="125" t="s">
        <v>1441</v>
      </c>
      <c r="D129" s="65">
        <v>26</v>
      </c>
      <c r="E129" s="19">
        <v>4</v>
      </c>
      <c r="F129" s="19">
        <f t="shared" si="10"/>
        <v>6.5</v>
      </c>
      <c r="G129" s="65">
        <v>250</v>
      </c>
      <c r="H129" s="65">
        <v>93</v>
      </c>
      <c r="I129" s="65">
        <v>52</v>
      </c>
      <c r="J129" s="65">
        <v>62</v>
      </c>
      <c r="K129" s="39">
        <v>0</v>
      </c>
      <c r="L129" s="19">
        <v>4</v>
      </c>
      <c r="M129" s="19">
        <f t="shared" si="11"/>
        <v>0</v>
      </c>
      <c r="N129" s="39">
        <v>3</v>
      </c>
      <c r="O129" s="39">
        <v>3</v>
      </c>
      <c r="P129" s="20">
        <f t="shared" si="12"/>
        <v>466.5</v>
      </c>
    </row>
    <row r="130" spans="1:16" x14ac:dyDescent="0.4">
      <c r="C130" s="125" t="s">
        <v>1442</v>
      </c>
      <c r="D130" s="65">
        <v>182</v>
      </c>
      <c r="E130" s="19">
        <v>4</v>
      </c>
      <c r="F130" s="19">
        <f t="shared" si="10"/>
        <v>45.5</v>
      </c>
      <c r="G130" s="65">
        <v>23</v>
      </c>
      <c r="H130" s="65">
        <v>3</v>
      </c>
      <c r="I130" s="65">
        <v>13</v>
      </c>
      <c r="J130" s="65">
        <v>13</v>
      </c>
      <c r="K130" s="39">
        <v>0</v>
      </c>
      <c r="L130" s="19">
        <v>4</v>
      </c>
      <c r="M130" s="19">
        <f t="shared" si="11"/>
        <v>0</v>
      </c>
      <c r="N130" s="39">
        <v>0</v>
      </c>
      <c r="O130" s="39">
        <v>5</v>
      </c>
      <c r="P130" s="20">
        <f t="shared" si="12"/>
        <v>97.5</v>
      </c>
    </row>
    <row r="131" spans="1:16" x14ac:dyDescent="0.4">
      <c r="C131" s="125" t="s">
        <v>1443</v>
      </c>
      <c r="D131" s="65">
        <v>62</v>
      </c>
      <c r="E131" s="19">
        <v>4</v>
      </c>
      <c r="F131" s="19">
        <f t="shared" si="10"/>
        <v>15.5</v>
      </c>
      <c r="G131" s="65">
        <v>126</v>
      </c>
      <c r="H131" s="65">
        <v>66</v>
      </c>
      <c r="I131" s="65">
        <v>33</v>
      </c>
      <c r="J131" s="65">
        <v>32</v>
      </c>
      <c r="K131" s="39">
        <v>0</v>
      </c>
      <c r="L131" s="19">
        <v>4</v>
      </c>
      <c r="M131" s="19">
        <f t="shared" si="11"/>
        <v>0</v>
      </c>
      <c r="N131" s="39">
        <v>0</v>
      </c>
      <c r="O131" s="39">
        <v>0</v>
      </c>
      <c r="P131" s="20">
        <f t="shared" si="12"/>
        <v>272.5</v>
      </c>
    </row>
    <row r="132" spans="1:16" x14ac:dyDescent="0.4">
      <c r="C132" s="125" t="s">
        <v>1444</v>
      </c>
      <c r="D132" s="65">
        <v>44</v>
      </c>
      <c r="E132" s="19">
        <v>4</v>
      </c>
      <c r="F132" s="19">
        <f t="shared" si="10"/>
        <v>11</v>
      </c>
      <c r="G132" s="65">
        <v>3</v>
      </c>
      <c r="H132" s="65">
        <v>93</v>
      </c>
      <c r="I132" s="65">
        <v>48</v>
      </c>
      <c r="J132" s="65">
        <v>16</v>
      </c>
      <c r="K132" s="39">
        <v>0</v>
      </c>
      <c r="L132" s="19">
        <v>4</v>
      </c>
      <c r="M132" s="19">
        <f t="shared" si="11"/>
        <v>0</v>
      </c>
      <c r="N132" s="39">
        <v>0</v>
      </c>
      <c r="O132" s="39">
        <v>8</v>
      </c>
      <c r="P132" s="20">
        <f t="shared" si="12"/>
        <v>171</v>
      </c>
    </row>
    <row r="133" spans="1:16" x14ac:dyDescent="0.4">
      <c r="C133" s="125" t="s">
        <v>1445</v>
      </c>
      <c r="D133" s="65">
        <v>20</v>
      </c>
      <c r="E133" s="19">
        <v>4</v>
      </c>
      <c r="F133" s="19">
        <f t="shared" si="10"/>
        <v>5</v>
      </c>
      <c r="G133" s="65">
        <v>0</v>
      </c>
      <c r="H133" s="65">
        <v>104</v>
      </c>
      <c r="I133" s="65">
        <v>16</v>
      </c>
      <c r="J133" s="65">
        <v>33</v>
      </c>
      <c r="K133" s="39">
        <v>0</v>
      </c>
      <c r="L133" s="19">
        <v>4</v>
      </c>
      <c r="M133" s="19">
        <f t="shared" si="11"/>
        <v>0</v>
      </c>
      <c r="N133" s="39">
        <v>0</v>
      </c>
      <c r="O133" s="39">
        <v>3</v>
      </c>
      <c r="P133" s="20">
        <f t="shared" si="12"/>
        <v>158</v>
      </c>
    </row>
    <row r="134" spans="1:16" x14ac:dyDescent="0.4">
      <c r="C134" s="125" t="s">
        <v>1446</v>
      </c>
      <c r="D134" s="65">
        <v>53</v>
      </c>
      <c r="E134" s="19">
        <v>4</v>
      </c>
      <c r="F134" s="19">
        <f t="shared" si="10"/>
        <v>13.25</v>
      </c>
      <c r="G134" s="65">
        <v>53</v>
      </c>
      <c r="H134" s="65">
        <v>4</v>
      </c>
      <c r="I134" s="65">
        <v>11</v>
      </c>
      <c r="J134" s="65">
        <v>10</v>
      </c>
      <c r="K134" s="39">
        <v>2</v>
      </c>
      <c r="L134" s="19">
        <v>4</v>
      </c>
      <c r="M134" s="19">
        <f t="shared" si="11"/>
        <v>0.5</v>
      </c>
      <c r="N134" s="39">
        <v>2</v>
      </c>
      <c r="O134" s="39">
        <v>0</v>
      </c>
      <c r="P134" s="20">
        <f t="shared" si="12"/>
        <v>93.75</v>
      </c>
    </row>
    <row r="135" spans="1:16" x14ac:dyDescent="0.4">
      <c r="C135" s="125" t="s">
        <v>1447</v>
      </c>
      <c r="D135" s="65">
        <v>14</v>
      </c>
      <c r="E135" s="19">
        <v>4</v>
      </c>
      <c r="F135" s="19">
        <f t="shared" si="10"/>
        <v>3.5</v>
      </c>
      <c r="G135" s="65">
        <v>1</v>
      </c>
      <c r="H135" s="65">
        <v>45</v>
      </c>
      <c r="I135" s="65">
        <v>14</v>
      </c>
      <c r="J135" s="65">
        <v>5</v>
      </c>
      <c r="K135" s="39">
        <v>0</v>
      </c>
      <c r="L135" s="19">
        <v>4</v>
      </c>
      <c r="M135" s="19">
        <f t="shared" si="11"/>
        <v>0</v>
      </c>
      <c r="N135" s="39">
        <v>0</v>
      </c>
      <c r="O135" s="39">
        <v>2</v>
      </c>
      <c r="P135" s="20">
        <f t="shared" si="12"/>
        <v>68.5</v>
      </c>
    </row>
    <row r="136" spans="1:16" x14ac:dyDescent="0.4">
      <c r="C136" s="125" t="s">
        <v>1448</v>
      </c>
      <c r="D136" s="65">
        <v>40</v>
      </c>
      <c r="E136" s="19">
        <v>4</v>
      </c>
      <c r="F136" s="19">
        <f t="shared" si="10"/>
        <v>10</v>
      </c>
      <c r="G136" s="65">
        <v>5</v>
      </c>
      <c r="H136" s="65">
        <v>64</v>
      </c>
      <c r="I136" s="65">
        <v>80</v>
      </c>
      <c r="J136" s="65">
        <v>23</v>
      </c>
      <c r="K136" s="39">
        <v>0</v>
      </c>
      <c r="L136" s="19">
        <v>4</v>
      </c>
      <c r="M136" s="19">
        <f t="shared" si="11"/>
        <v>0</v>
      </c>
      <c r="N136" s="39">
        <v>0</v>
      </c>
      <c r="O136" s="39">
        <v>11</v>
      </c>
      <c r="P136" s="20">
        <f t="shared" si="12"/>
        <v>182</v>
      </c>
    </row>
    <row r="137" spans="1:16" x14ac:dyDescent="0.4">
      <c r="C137" s="125" t="s">
        <v>1449</v>
      </c>
      <c r="D137" s="65">
        <v>16</v>
      </c>
      <c r="E137" s="19">
        <v>4</v>
      </c>
      <c r="F137" s="19">
        <f t="shared" si="10"/>
        <v>4</v>
      </c>
      <c r="G137" s="65">
        <v>52</v>
      </c>
      <c r="H137" s="65">
        <v>10</v>
      </c>
      <c r="I137" s="65">
        <v>6</v>
      </c>
      <c r="J137" s="65">
        <v>3</v>
      </c>
      <c r="K137" s="39">
        <v>0</v>
      </c>
      <c r="L137" s="19">
        <v>4</v>
      </c>
      <c r="M137" s="19">
        <f t="shared" si="11"/>
        <v>0</v>
      </c>
      <c r="N137" s="39">
        <v>1</v>
      </c>
      <c r="O137" s="39">
        <v>1</v>
      </c>
      <c r="P137" s="20">
        <f t="shared" si="12"/>
        <v>76</v>
      </c>
    </row>
    <row r="138" spans="1:16" x14ac:dyDescent="0.4">
      <c r="C138" s="125" t="s">
        <v>1450</v>
      </c>
      <c r="D138" s="65">
        <v>10</v>
      </c>
      <c r="E138" s="19">
        <v>4</v>
      </c>
      <c r="F138" s="19">
        <f t="shared" si="10"/>
        <v>2.5</v>
      </c>
      <c r="G138" s="65">
        <v>12</v>
      </c>
      <c r="H138" s="65">
        <v>27</v>
      </c>
      <c r="I138" s="65">
        <v>6</v>
      </c>
      <c r="J138" s="65">
        <v>0</v>
      </c>
      <c r="K138" s="39">
        <v>0</v>
      </c>
      <c r="L138" s="19">
        <v>4</v>
      </c>
      <c r="M138" s="19">
        <f t="shared" si="11"/>
        <v>0</v>
      </c>
      <c r="N138" s="39">
        <v>0</v>
      </c>
      <c r="O138" s="39">
        <v>0</v>
      </c>
      <c r="P138" s="20">
        <f t="shared" si="12"/>
        <v>47.5</v>
      </c>
    </row>
    <row r="139" spans="1:16" x14ac:dyDescent="0.4">
      <c r="C139" s="125" t="s">
        <v>1451</v>
      </c>
      <c r="D139" s="65">
        <v>12</v>
      </c>
      <c r="E139" s="19">
        <v>4</v>
      </c>
      <c r="F139" s="19">
        <f t="shared" si="10"/>
        <v>3</v>
      </c>
      <c r="G139" s="65">
        <v>56</v>
      </c>
      <c r="H139" s="65">
        <v>15</v>
      </c>
      <c r="I139" s="65">
        <v>21</v>
      </c>
      <c r="J139" s="65">
        <v>8</v>
      </c>
      <c r="K139" s="39">
        <v>0</v>
      </c>
      <c r="L139" s="19">
        <v>4</v>
      </c>
      <c r="M139" s="19">
        <f t="shared" si="11"/>
        <v>0</v>
      </c>
      <c r="N139" s="39">
        <v>0</v>
      </c>
      <c r="O139" s="39">
        <v>3</v>
      </c>
      <c r="P139" s="20">
        <f t="shared" si="12"/>
        <v>103</v>
      </c>
    </row>
    <row r="140" spans="1:16" x14ac:dyDescent="0.4">
      <c r="C140" s="125" t="s">
        <v>1452</v>
      </c>
      <c r="D140" s="65">
        <v>8</v>
      </c>
      <c r="E140" s="19">
        <v>4</v>
      </c>
      <c r="F140" s="19">
        <f t="shared" si="10"/>
        <v>2</v>
      </c>
      <c r="G140" s="65">
        <v>31</v>
      </c>
      <c r="H140" s="65">
        <v>15</v>
      </c>
      <c r="I140" s="65">
        <v>12</v>
      </c>
      <c r="J140" s="65">
        <v>4</v>
      </c>
      <c r="K140" s="39">
        <v>0</v>
      </c>
      <c r="L140" s="19">
        <v>4</v>
      </c>
      <c r="M140" s="19">
        <f t="shared" si="11"/>
        <v>0</v>
      </c>
      <c r="N140" s="39">
        <v>6</v>
      </c>
      <c r="O140" s="39">
        <v>6</v>
      </c>
      <c r="P140" s="20">
        <f t="shared" si="12"/>
        <v>70</v>
      </c>
    </row>
    <row r="141" spans="1:16" x14ac:dyDescent="0.4">
      <c r="C141" s="128" t="s">
        <v>1453</v>
      </c>
      <c r="D141" s="118">
        <v>11</v>
      </c>
      <c r="E141" s="19">
        <v>4</v>
      </c>
      <c r="F141" s="19">
        <f t="shared" si="10"/>
        <v>2.75</v>
      </c>
      <c r="G141" s="118">
        <v>32</v>
      </c>
      <c r="H141" s="118">
        <v>16</v>
      </c>
      <c r="I141" s="118">
        <v>11</v>
      </c>
      <c r="J141" s="118">
        <v>1</v>
      </c>
      <c r="K141" s="39">
        <v>0</v>
      </c>
      <c r="L141" s="19">
        <v>4</v>
      </c>
      <c r="M141" s="19">
        <f t="shared" si="11"/>
        <v>0</v>
      </c>
      <c r="N141" s="39">
        <v>0</v>
      </c>
      <c r="O141" s="39">
        <v>1</v>
      </c>
      <c r="P141" s="20">
        <f t="shared" si="12"/>
        <v>62.75</v>
      </c>
    </row>
    <row r="142" spans="1:16" x14ac:dyDescent="0.4">
      <c r="A142" s="114" t="s">
        <v>21</v>
      </c>
      <c r="B142" s="114"/>
      <c r="C142" s="114"/>
      <c r="D142" s="63">
        <f>SUM(D123:D141)</f>
        <v>1677</v>
      </c>
      <c r="E142" s="19">
        <v>4</v>
      </c>
      <c r="F142" s="19">
        <f t="shared" si="10"/>
        <v>419.25</v>
      </c>
      <c r="G142" s="63">
        <f t="shared" ref="G142:J142" si="16">SUM(G123:G141)</f>
        <v>1252</v>
      </c>
      <c r="H142" s="63">
        <f t="shared" si="16"/>
        <v>1442</v>
      </c>
      <c r="I142" s="63">
        <f t="shared" si="16"/>
        <v>976</v>
      </c>
      <c r="J142" s="63">
        <f t="shared" si="16"/>
        <v>636</v>
      </c>
      <c r="K142" s="38">
        <f>SUM(K123:K141)</f>
        <v>12</v>
      </c>
      <c r="L142" s="19">
        <v>4</v>
      </c>
      <c r="M142" s="19">
        <f t="shared" si="11"/>
        <v>3</v>
      </c>
      <c r="N142" s="38">
        <f t="shared" ref="N142:O142" si="17">SUM(N123:N141)</f>
        <v>33</v>
      </c>
      <c r="O142" s="38">
        <f t="shared" si="17"/>
        <v>104</v>
      </c>
      <c r="P142" s="20">
        <f t="shared" si="12"/>
        <v>4761.25</v>
      </c>
    </row>
    <row r="143" spans="1:16" x14ac:dyDescent="0.4">
      <c r="A143" s="119">
        <v>6</v>
      </c>
      <c r="B143" s="120" t="s">
        <v>1454</v>
      </c>
      <c r="C143" s="124" t="s">
        <v>1455</v>
      </c>
      <c r="D143" s="119">
        <v>385</v>
      </c>
      <c r="E143" s="19">
        <v>4</v>
      </c>
      <c r="F143" s="19">
        <f t="shared" si="10"/>
        <v>96.25</v>
      </c>
      <c r="G143" s="119">
        <v>1</v>
      </c>
      <c r="H143" s="119">
        <v>349</v>
      </c>
      <c r="I143" s="119">
        <v>726</v>
      </c>
      <c r="J143" s="119">
        <v>118</v>
      </c>
      <c r="K143" s="39">
        <v>35</v>
      </c>
      <c r="L143" s="19">
        <v>4</v>
      </c>
      <c r="M143" s="19">
        <f t="shared" si="11"/>
        <v>8.75</v>
      </c>
      <c r="N143" s="39">
        <v>0</v>
      </c>
      <c r="O143" s="39">
        <v>75</v>
      </c>
      <c r="P143" s="20">
        <f t="shared" si="12"/>
        <v>1299</v>
      </c>
    </row>
    <row r="144" spans="1:16" x14ac:dyDescent="0.4">
      <c r="C144" s="125" t="s">
        <v>1456</v>
      </c>
      <c r="D144" s="65">
        <v>217</v>
      </c>
      <c r="E144" s="19">
        <v>4</v>
      </c>
      <c r="F144" s="19">
        <f t="shared" si="10"/>
        <v>54.25</v>
      </c>
      <c r="G144" s="65">
        <v>0</v>
      </c>
      <c r="H144" s="65">
        <v>87</v>
      </c>
      <c r="I144" s="65">
        <v>235</v>
      </c>
      <c r="J144" s="65">
        <v>85</v>
      </c>
      <c r="K144" s="39">
        <v>2</v>
      </c>
      <c r="L144" s="19">
        <v>4</v>
      </c>
      <c r="M144" s="19">
        <f t="shared" si="11"/>
        <v>0.5</v>
      </c>
      <c r="N144" s="39">
        <v>0</v>
      </c>
      <c r="O144" s="39">
        <v>25</v>
      </c>
      <c r="P144" s="20">
        <f t="shared" si="12"/>
        <v>461.75</v>
      </c>
    </row>
    <row r="145" spans="3:16" x14ac:dyDescent="0.4">
      <c r="C145" s="125" t="s">
        <v>1457</v>
      </c>
      <c r="D145" s="65">
        <v>130</v>
      </c>
      <c r="E145" s="19">
        <v>4</v>
      </c>
      <c r="F145" s="19">
        <f t="shared" si="10"/>
        <v>32.5</v>
      </c>
      <c r="G145" s="65">
        <v>44</v>
      </c>
      <c r="H145" s="65">
        <v>131</v>
      </c>
      <c r="I145" s="65">
        <v>75</v>
      </c>
      <c r="J145" s="65">
        <v>76</v>
      </c>
      <c r="K145" s="39">
        <v>2</v>
      </c>
      <c r="L145" s="19">
        <v>4</v>
      </c>
      <c r="M145" s="19">
        <f t="shared" si="11"/>
        <v>0.5</v>
      </c>
      <c r="N145" s="39">
        <v>8</v>
      </c>
      <c r="O145" s="39">
        <v>10</v>
      </c>
      <c r="P145" s="20">
        <f t="shared" si="12"/>
        <v>367</v>
      </c>
    </row>
    <row r="146" spans="3:16" x14ac:dyDescent="0.4">
      <c r="C146" s="125" t="s">
        <v>1458</v>
      </c>
      <c r="D146" s="65">
        <v>106</v>
      </c>
      <c r="E146" s="19">
        <v>4</v>
      </c>
      <c r="F146" s="19">
        <f t="shared" si="10"/>
        <v>26.5</v>
      </c>
      <c r="G146" s="65">
        <v>36</v>
      </c>
      <c r="H146" s="65">
        <v>111</v>
      </c>
      <c r="I146" s="65">
        <v>21</v>
      </c>
      <c r="J146" s="65">
        <v>42</v>
      </c>
      <c r="K146" s="39">
        <v>0</v>
      </c>
      <c r="L146" s="19">
        <v>4</v>
      </c>
      <c r="M146" s="19">
        <f t="shared" si="11"/>
        <v>0</v>
      </c>
      <c r="N146" s="39">
        <v>0</v>
      </c>
      <c r="O146" s="39">
        <v>7</v>
      </c>
      <c r="P146" s="20">
        <f t="shared" si="12"/>
        <v>236.5</v>
      </c>
    </row>
    <row r="147" spans="3:16" x14ac:dyDescent="0.4">
      <c r="C147" s="125" t="s">
        <v>1459</v>
      </c>
      <c r="D147" s="65">
        <v>112</v>
      </c>
      <c r="E147" s="19">
        <v>4</v>
      </c>
      <c r="F147" s="19">
        <f t="shared" si="10"/>
        <v>28</v>
      </c>
      <c r="G147" s="65">
        <v>10</v>
      </c>
      <c r="H147" s="65">
        <v>85</v>
      </c>
      <c r="I147" s="65">
        <v>72</v>
      </c>
      <c r="J147" s="65">
        <v>31</v>
      </c>
      <c r="K147" s="39">
        <v>0</v>
      </c>
      <c r="L147" s="19">
        <v>4</v>
      </c>
      <c r="M147" s="19">
        <f t="shared" si="11"/>
        <v>0</v>
      </c>
      <c r="N147" s="39">
        <v>0</v>
      </c>
      <c r="O147" s="39">
        <v>22</v>
      </c>
      <c r="P147" s="20">
        <f t="shared" si="12"/>
        <v>226</v>
      </c>
    </row>
    <row r="148" spans="3:16" x14ac:dyDescent="0.4">
      <c r="C148" s="125" t="s">
        <v>1460</v>
      </c>
      <c r="D148" s="65">
        <v>170</v>
      </c>
      <c r="E148" s="19">
        <v>4</v>
      </c>
      <c r="F148" s="19">
        <f t="shared" si="10"/>
        <v>42.5</v>
      </c>
      <c r="G148" s="65">
        <v>82</v>
      </c>
      <c r="H148" s="65">
        <v>87</v>
      </c>
      <c r="I148" s="65">
        <v>26</v>
      </c>
      <c r="J148" s="65">
        <v>61</v>
      </c>
      <c r="K148" s="39">
        <v>1</v>
      </c>
      <c r="L148" s="19">
        <v>4</v>
      </c>
      <c r="M148" s="19">
        <f t="shared" si="11"/>
        <v>0.25</v>
      </c>
      <c r="N148" s="39">
        <v>8</v>
      </c>
      <c r="O148" s="39">
        <v>16</v>
      </c>
      <c r="P148" s="20">
        <f t="shared" si="12"/>
        <v>306.75</v>
      </c>
    </row>
    <row r="149" spans="3:16" x14ac:dyDescent="0.4">
      <c r="C149" s="125" t="s">
        <v>1461</v>
      </c>
      <c r="D149" s="65">
        <v>55</v>
      </c>
      <c r="E149" s="19">
        <v>4</v>
      </c>
      <c r="F149" s="19">
        <f t="shared" si="10"/>
        <v>13.75</v>
      </c>
      <c r="G149" s="65">
        <v>29</v>
      </c>
      <c r="H149" s="65">
        <v>28</v>
      </c>
      <c r="I149" s="65">
        <v>46</v>
      </c>
      <c r="J149" s="65">
        <v>22</v>
      </c>
      <c r="K149" s="39">
        <v>0</v>
      </c>
      <c r="L149" s="19">
        <v>4</v>
      </c>
      <c r="M149" s="19">
        <f t="shared" si="11"/>
        <v>0</v>
      </c>
      <c r="N149" s="39">
        <v>0</v>
      </c>
      <c r="O149" s="39">
        <v>10</v>
      </c>
      <c r="P149" s="20">
        <f t="shared" si="12"/>
        <v>138.75</v>
      </c>
    </row>
    <row r="150" spans="3:16" x14ac:dyDescent="0.4">
      <c r="C150" s="125" t="s">
        <v>1462</v>
      </c>
      <c r="D150" s="65">
        <v>48</v>
      </c>
      <c r="E150" s="19">
        <v>4</v>
      </c>
      <c r="F150" s="19">
        <f t="shared" si="10"/>
        <v>12</v>
      </c>
      <c r="G150" s="65">
        <v>101</v>
      </c>
      <c r="H150" s="65">
        <v>0</v>
      </c>
      <c r="I150" s="65">
        <v>0</v>
      </c>
      <c r="J150" s="65">
        <v>1</v>
      </c>
      <c r="K150" s="39">
        <v>0</v>
      </c>
      <c r="L150" s="19">
        <v>4</v>
      </c>
      <c r="M150" s="19">
        <f t="shared" si="11"/>
        <v>0</v>
      </c>
      <c r="N150" s="39">
        <v>2</v>
      </c>
      <c r="O150" s="39">
        <v>6</v>
      </c>
      <c r="P150" s="20">
        <f t="shared" si="12"/>
        <v>116</v>
      </c>
    </row>
    <row r="151" spans="3:16" x14ac:dyDescent="0.4">
      <c r="C151" s="125" t="s">
        <v>1463</v>
      </c>
      <c r="D151" s="65">
        <v>65</v>
      </c>
      <c r="E151" s="19">
        <v>4</v>
      </c>
      <c r="F151" s="19">
        <f t="shared" si="10"/>
        <v>16.25</v>
      </c>
      <c r="G151" s="65">
        <v>58</v>
      </c>
      <c r="H151" s="65">
        <v>7</v>
      </c>
      <c r="I151" s="65">
        <v>35</v>
      </c>
      <c r="J151" s="65">
        <v>16</v>
      </c>
      <c r="K151" s="39">
        <v>0</v>
      </c>
      <c r="L151" s="19">
        <v>4</v>
      </c>
      <c r="M151" s="19">
        <f t="shared" si="11"/>
        <v>0</v>
      </c>
      <c r="N151" s="39">
        <v>1</v>
      </c>
      <c r="O151" s="39">
        <v>0</v>
      </c>
      <c r="P151" s="20">
        <f t="shared" si="12"/>
        <v>133.25</v>
      </c>
    </row>
    <row r="152" spans="3:16" x14ac:dyDescent="0.4">
      <c r="C152" s="125" t="s">
        <v>1464</v>
      </c>
      <c r="D152" s="65">
        <v>45</v>
      </c>
      <c r="E152" s="19">
        <v>4</v>
      </c>
      <c r="F152" s="19">
        <f t="shared" si="10"/>
        <v>11.25</v>
      </c>
      <c r="G152" s="65">
        <v>21</v>
      </c>
      <c r="H152" s="65">
        <v>2</v>
      </c>
      <c r="I152" s="65">
        <v>17</v>
      </c>
      <c r="J152" s="65">
        <v>29</v>
      </c>
      <c r="K152" s="39">
        <v>0</v>
      </c>
      <c r="L152" s="19">
        <v>4</v>
      </c>
      <c r="M152" s="19">
        <f t="shared" si="11"/>
        <v>0</v>
      </c>
      <c r="N152" s="39">
        <v>1</v>
      </c>
      <c r="O152" s="39">
        <v>3</v>
      </c>
      <c r="P152" s="20">
        <f t="shared" si="12"/>
        <v>81.25</v>
      </c>
    </row>
    <row r="153" spans="3:16" x14ac:dyDescent="0.4">
      <c r="C153" s="125" t="s">
        <v>1465</v>
      </c>
      <c r="D153" s="65">
        <v>91</v>
      </c>
      <c r="E153" s="19">
        <v>4</v>
      </c>
      <c r="F153" s="19">
        <f t="shared" si="10"/>
        <v>22.75</v>
      </c>
      <c r="G153" s="65">
        <v>50</v>
      </c>
      <c r="H153" s="65">
        <v>28</v>
      </c>
      <c r="I153" s="65">
        <v>58</v>
      </c>
      <c r="J153" s="65">
        <v>34</v>
      </c>
      <c r="K153" s="39">
        <v>0</v>
      </c>
      <c r="L153" s="19">
        <v>4</v>
      </c>
      <c r="M153" s="19">
        <f t="shared" si="11"/>
        <v>0</v>
      </c>
      <c r="N153" s="39">
        <v>9</v>
      </c>
      <c r="O153" s="39">
        <v>8</v>
      </c>
      <c r="P153" s="20">
        <f t="shared" si="12"/>
        <v>201.75</v>
      </c>
    </row>
    <row r="154" spans="3:16" x14ac:dyDescent="0.4">
      <c r="C154" s="125" t="s">
        <v>1466</v>
      </c>
      <c r="D154" s="65">
        <v>64</v>
      </c>
      <c r="E154" s="19">
        <v>4</v>
      </c>
      <c r="F154" s="19">
        <f t="shared" si="10"/>
        <v>16</v>
      </c>
      <c r="G154" s="65">
        <v>64</v>
      </c>
      <c r="H154" s="65">
        <v>12</v>
      </c>
      <c r="I154" s="65">
        <v>42</v>
      </c>
      <c r="J154" s="65">
        <v>23</v>
      </c>
      <c r="K154" s="39">
        <v>3</v>
      </c>
      <c r="L154" s="19">
        <v>4</v>
      </c>
      <c r="M154" s="19">
        <f t="shared" si="11"/>
        <v>0.75</v>
      </c>
      <c r="N154" s="39">
        <v>3</v>
      </c>
      <c r="O154" s="39">
        <v>3</v>
      </c>
      <c r="P154" s="20">
        <f t="shared" si="12"/>
        <v>160.75</v>
      </c>
    </row>
    <row r="155" spans="3:16" x14ac:dyDescent="0.4">
      <c r="C155" s="125" t="s">
        <v>1467</v>
      </c>
      <c r="D155" s="65">
        <v>81</v>
      </c>
      <c r="E155" s="19">
        <v>4</v>
      </c>
      <c r="F155" s="19">
        <f t="shared" si="10"/>
        <v>20.25</v>
      </c>
      <c r="G155" s="65">
        <v>0</v>
      </c>
      <c r="H155" s="65">
        <v>38</v>
      </c>
      <c r="I155" s="65">
        <v>41</v>
      </c>
      <c r="J155" s="65">
        <v>2</v>
      </c>
      <c r="K155" s="39">
        <v>3</v>
      </c>
      <c r="L155" s="19">
        <v>4</v>
      </c>
      <c r="M155" s="19">
        <f t="shared" si="11"/>
        <v>0.75</v>
      </c>
      <c r="N155" s="39">
        <v>0</v>
      </c>
      <c r="O155" s="39">
        <v>5</v>
      </c>
      <c r="P155" s="20">
        <f t="shared" si="12"/>
        <v>102</v>
      </c>
    </row>
    <row r="156" spans="3:16" x14ac:dyDescent="0.4">
      <c r="C156" s="125" t="s">
        <v>1468</v>
      </c>
      <c r="D156" s="65">
        <v>51</v>
      </c>
      <c r="E156" s="19">
        <v>4</v>
      </c>
      <c r="F156" s="19">
        <f t="shared" si="10"/>
        <v>12.75</v>
      </c>
      <c r="G156" s="65">
        <v>5</v>
      </c>
      <c r="H156" s="65">
        <v>25</v>
      </c>
      <c r="I156" s="65">
        <v>43</v>
      </c>
      <c r="J156" s="65">
        <v>18</v>
      </c>
      <c r="K156" s="39">
        <v>0</v>
      </c>
      <c r="L156" s="19">
        <v>4</v>
      </c>
      <c r="M156" s="19">
        <f t="shared" si="11"/>
        <v>0</v>
      </c>
      <c r="N156" s="39">
        <v>0</v>
      </c>
      <c r="O156" s="39">
        <v>3</v>
      </c>
      <c r="P156" s="20">
        <f t="shared" si="12"/>
        <v>103.75</v>
      </c>
    </row>
    <row r="157" spans="3:16" x14ac:dyDescent="0.4">
      <c r="C157" s="125" t="s">
        <v>1469</v>
      </c>
      <c r="D157" s="65">
        <v>44</v>
      </c>
      <c r="E157" s="19">
        <v>4</v>
      </c>
      <c r="F157" s="19">
        <f t="shared" si="10"/>
        <v>11</v>
      </c>
      <c r="G157" s="65">
        <v>199</v>
      </c>
      <c r="H157" s="65">
        <v>0</v>
      </c>
      <c r="I157" s="65">
        <v>1</v>
      </c>
      <c r="J157" s="65">
        <v>16</v>
      </c>
      <c r="K157" s="39">
        <v>0</v>
      </c>
      <c r="L157" s="19">
        <v>4</v>
      </c>
      <c r="M157" s="19">
        <f t="shared" si="11"/>
        <v>0</v>
      </c>
      <c r="N157" s="39">
        <v>12</v>
      </c>
      <c r="O157" s="39">
        <v>12</v>
      </c>
      <c r="P157" s="20">
        <f t="shared" si="12"/>
        <v>239</v>
      </c>
    </row>
    <row r="158" spans="3:16" x14ac:dyDescent="0.4">
      <c r="C158" s="125" t="s">
        <v>1470</v>
      </c>
      <c r="D158" s="65">
        <v>30</v>
      </c>
      <c r="E158" s="19">
        <v>4</v>
      </c>
      <c r="F158" s="19">
        <f t="shared" si="10"/>
        <v>7.5</v>
      </c>
      <c r="G158" s="65">
        <v>1</v>
      </c>
      <c r="H158" s="65">
        <v>15</v>
      </c>
      <c r="I158" s="65">
        <v>47</v>
      </c>
      <c r="J158" s="65">
        <v>24</v>
      </c>
      <c r="K158" s="39">
        <v>0</v>
      </c>
      <c r="L158" s="19">
        <v>4</v>
      </c>
      <c r="M158" s="19">
        <f t="shared" si="11"/>
        <v>0</v>
      </c>
      <c r="N158" s="39">
        <v>0</v>
      </c>
      <c r="O158" s="39">
        <v>6</v>
      </c>
      <c r="P158" s="20">
        <f t="shared" si="12"/>
        <v>94.5</v>
      </c>
    </row>
    <row r="159" spans="3:16" x14ac:dyDescent="0.4">
      <c r="C159" s="125" t="s">
        <v>1471</v>
      </c>
      <c r="D159" s="65">
        <v>58</v>
      </c>
      <c r="E159" s="19">
        <v>4</v>
      </c>
      <c r="F159" s="19">
        <f t="shared" ref="F159:F222" si="18">D159/E159</f>
        <v>14.5</v>
      </c>
      <c r="G159" s="65">
        <v>20</v>
      </c>
      <c r="H159" s="65">
        <v>13</v>
      </c>
      <c r="I159" s="65">
        <v>12</v>
      </c>
      <c r="J159" s="65">
        <v>14</v>
      </c>
      <c r="K159" s="39">
        <v>2</v>
      </c>
      <c r="L159" s="19">
        <v>4</v>
      </c>
      <c r="M159" s="19">
        <f t="shared" ref="M159:M222" si="19">K159/L159</f>
        <v>0.5</v>
      </c>
      <c r="N159" s="39">
        <v>2</v>
      </c>
      <c r="O159" s="39">
        <v>0</v>
      </c>
      <c r="P159" s="20">
        <f t="shared" ref="P159:P222" si="20">F159+G159+H159+I159+J159+M159+N159</f>
        <v>76</v>
      </c>
    </row>
    <row r="160" spans="3:16" x14ac:dyDescent="0.4">
      <c r="C160" s="125" t="s">
        <v>1472</v>
      </c>
      <c r="D160" s="65">
        <v>52</v>
      </c>
      <c r="E160" s="19">
        <v>4</v>
      </c>
      <c r="F160" s="19">
        <f t="shared" si="18"/>
        <v>13</v>
      </c>
      <c r="G160" s="65">
        <v>3</v>
      </c>
      <c r="H160" s="65">
        <v>9</v>
      </c>
      <c r="I160" s="65">
        <v>9</v>
      </c>
      <c r="J160" s="65">
        <v>16</v>
      </c>
      <c r="K160" s="39">
        <v>0</v>
      </c>
      <c r="L160" s="19">
        <v>4</v>
      </c>
      <c r="M160" s="19">
        <f t="shared" si="19"/>
        <v>0</v>
      </c>
      <c r="N160" s="39">
        <v>0</v>
      </c>
      <c r="O160" s="39">
        <v>3</v>
      </c>
      <c r="P160" s="20">
        <f t="shared" si="20"/>
        <v>50</v>
      </c>
    </row>
    <row r="161" spans="1:16" x14ac:dyDescent="0.4">
      <c r="C161" s="125" t="s">
        <v>1473</v>
      </c>
      <c r="D161" s="65">
        <v>56</v>
      </c>
      <c r="E161" s="19">
        <v>4</v>
      </c>
      <c r="F161" s="19">
        <f t="shared" si="18"/>
        <v>14</v>
      </c>
      <c r="G161" s="65">
        <v>51</v>
      </c>
      <c r="H161" s="65">
        <v>32</v>
      </c>
      <c r="I161" s="65">
        <v>8</v>
      </c>
      <c r="J161" s="65">
        <v>10</v>
      </c>
      <c r="K161" s="39">
        <v>0</v>
      </c>
      <c r="L161" s="19">
        <v>4</v>
      </c>
      <c r="M161" s="19">
        <f t="shared" si="19"/>
        <v>0</v>
      </c>
      <c r="N161" s="39">
        <v>3</v>
      </c>
      <c r="O161" s="39">
        <v>4</v>
      </c>
      <c r="P161" s="20">
        <f t="shared" si="20"/>
        <v>118</v>
      </c>
    </row>
    <row r="162" spans="1:16" x14ac:dyDescent="0.4">
      <c r="C162" s="125" t="s">
        <v>1474</v>
      </c>
      <c r="D162" s="65">
        <v>13</v>
      </c>
      <c r="E162" s="19">
        <v>4</v>
      </c>
      <c r="F162" s="19">
        <f t="shared" si="18"/>
        <v>3.25</v>
      </c>
      <c r="G162" s="65">
        <v>11</v>
      </c>
      <c r="H162" s="65">
        <v>19</v>
      </c>
      <c r="I162" s="65">
        <v>17</v>
      </c>
      <c r="J162" s="65">
        <v>7</v>
      </c>
      <c r="K162" s="39">
        <v>0</v>
      </c>
      <c r="L162" s="19">
        <v>4</v>
      </c>
      <c r="M162" s="19">
        <f t="shared" si="19"/>
        <v>0</v>
      </c>
      <c r="N162" s="39">
        <v>3</v>
      </c>
      <c r="O162" s="39">
        <v>3</v>
      </c>
      <c r="P162" s="20">
        <f t="shared" si="20"/>
        <v>60.25</v>
      </c>
    </row>
    <row r="163" spans="1:16" x14ac:dyDescent="0.4">
      <c r="C163" s="125" t="s">
        <v>701</v>
      </c>
      <c r="D163" s="65">
        <v>30</v>
      </c>
      <c r="E163" s="19">
        <v>4</v>
      </c>
      <c r="F163" s="19">
        <f t="shared" si="18"/>
        <v>7.5</v>
      </c>
      <c r="G163" s="65">
        <v>30</v>
      </c>
      <c r="H163" s="65">
        <v>21</v>
      </c>
      <c r="I163" s="65">
        <v>23</v>
      </c>
      <c r="J163" s="65">
        <v>5</v>
      </c>
      <c r="K163" s="39">
        <v>2</v>
      </c>
      <c r="L163" s="19">
        <v>4</v>
      </c>
      <c r="M163" s="19">
        <f t="shared" si="19"/>
        <v>0.5</v>
      </c>
      <c r="N163" s="39">
        <v>2</v>
      </c>
      <c r="O163" s="39">
        <v>3</v>
      </c>
      <c r="P163" s="20">
        <f t="shared" si="20"/>
        <v>89</v>
      </c>
    </row>
    <row r="164" spans="1:16" x14ac:dyDescent="0.4">
      <c r="C164" s="125" t="s">
        <v>1475</v>
      </c>
      <c r="D164" s="65">
        <v>41</v>
      </c>
      <c r="E164" s="19">
        <v>4</v>
      </c>
      <c r="F164" s="19">
        <f t="shared" si="18"/>
        <v>10.25</v>
      </c>
      <c r="G164" s="65">
        <v>15</v>
      </c>
      <c r="H164" s="65">
        <v>23</v>
      </c>
      <c r="I164" s="65">
        <v>4</v>
      </c>
      <c r="J164" s="65">
        <v>4</v>
      </c>
      <c r="K164" s="39">
        <v>0</v>
      </c>
      <c r="L164" s="19">
        <v>4</v>
      </c>
      <c r="M164" s="19">
        <f t="shared" si="19"/>
        <v>0</v>
      </c>
      <c r="N164" s="39">
        <v>0</v>
      </c>
      <c r="O164" s="39">
        <v>2</v>
      </c>
      <c r="P164" s="20">
        <f t="shared" si="20"/>
        <v>56.25</v>
      </c>
    </row>
    <row r="165" spans="1:16" x14ac:dyDescent="0.4">
      <c r="C165" s="125" t="s">
        <v>1476</v>
      </c>
      <c r="D165" s="65">
        <v>26</v>
      </c>
      <c r="E165" s="19">
        <v>4</v>
      </c>
      <c r="F165" s="19">
        <f t="shared" si="18"/>
        <v>6.5</v>
      </c>
      <c r="G165" s="65">
        <v>0</v>
      </c>
      <c r="H165" s="65">
        <v>50</v>
      </c>
      <c r="I165" s="65">
        <v>37</v>
      </c>
      <c r="J165" s="65">
        <v>8</v>
      </c>
      <c r="K165" s="39">
        <v>2</v>
      </c>
      <c r="L165" s="19">
        <v>4</v>
      </c>
      <c r="M165" s="19">
        <f t="shared" si="19"/>
        <v>0.5</v>
      </c>
      <c r="N165" s="39">
        <v>0</v>
      </c>
      <c r="O165" s="39">
        <v>15</v>
      </c>
      <c r="P165" s="20">
        <f t="shared" si="20"/>
        <v>102</v>
      </c>
    </row>
    <row r="166" spans="1:16" x14ac:dyDescent="0.4">
      <c r="C166" s="125" t="s">
        <v>1477</v>
      </c>
      <c r="D166" s="65">
        <v>30</v>
      </c>
      <c r="E166" s="19">
        <v>4</v>
      </c>
      <c r="F166" s="19">
        <f t="shared" si="18"/>
        <v>7.5</v>
      </c>
      <c r="G166" s="65">
        <v>11</v>
      </c>
      <c r="H166" s="65">
        <v>1</v>
      </c>
      <c r="I166" s="65">
        <v>11</v>
      </c>
      <c r="J166" s="65">
        <v>8</v>
      </c>
      <c r="K166" s="39">
        <v>0</v>
      </c>
      <c r="L166" s="19">
        <v>4</v>
      </c>
      <c r="M166" s="19">
        <f t="shared" si="19"/>
        <v>0</v>
      </c>
      <c r="N166" s="39">
        <v>1</v>
      </c>
      <c r="O166" s="39">
        <v>4</v>
      </c>
      <c r="P166" s="20">
        <f t="shared" si="20"/>
        <v>39.5</v>
      </c>
    </row>
    <row r="167" spans="1:16" x14ac:dyDescent="0.4">
      <c r="C167" s="128" t="s">
        <v>1478</v>
      </c>
      <c r="D167" s="118">
        <v>45</v>
      </c>
      <c r="E167" s="19">
        <v>4</v>
      </c>
      <c r="F167" s="19">
        <f t="shared" si="18"/>
        <v>11.25</v>
      </c>
      <c r="G167" s="118">
        <v>0</v>
      </c>
      <c r="H167" s="118">
        <v>7</v>
      </c>
      <c r="I167" s="118">
        <v>14</v>
      </c>
      <c r="J167" s="118">
        <v>7</v>
      </c>
      <c r="K167" s="39">
        <v>0</v>
      </c>
      <c r="L167" s="19">
        <v>4</v>
      </c>
      <c r="M167" s="19">
        <f t="shared" si="19"/>
        <v>0</v>
      </c>
      <c r="N167" s="39">
        <v>0</v>
      </c>
      <c r="O167" s="39">
        <v>0</v>
      </c>
      <c r="P167" s="20">
        <f t="shared" si="20"/>
        <v>39.25</v>
      </c>
    </row>
    <row r="168" spans="1:16" x14ac:dyDescent="0.4">
      <c r="A168" s="114" t="s">
        <v>21</v>
      </c>
      <c r="B168" s="114"/>
      <c r="C168" s="114"/>
      <c r="D168" s="63">
        <f>SUM(D143:D167)</f>
        <v>2045</v>
      </c>
      <c r="E168" s="19">
        <v>4</v>
      </c>
      <c r="F168" s="19">
        <f t="shared" si="18"/>
        <v>511.25</v>
      </c>
      <c r="G168" s="63">
        <f t="shared" ref="G168:O168" si="21">SUM(G143:G167)</f>
        <v>842</v>
      </c>
      <c r="H168" s="63">
        <f t="shared" si="21"/>
        <v>1180</v>
      </c>
      <c r="I168" s="63">
        <f t="shared" si="21"/>
        <v>1620</v>
      </c>
      <c r="J168" s="63">
        <f t="shared" si="21"/>
        <v>677</v>
      </c>
      <c r="K168" s="64">
        <f t="shared" si="21"/>
        <v>52</v>
      </c>
      <c r="L168" s="19">
        <v>4</v>
      </c>
      <c r="M168" s="19">
        <f t="shared" si="19"/>
        <v>13</v>
      </c>
      <c r="N168" s="64">
        <f t="shared" si="21"/>
        <v>55</v>
      </c>
      <c r="O168" s="64">
        <f t="shared" si="21"/>
        <v>245</v>
      </c>
      <c r="P168" s="20">
        <f t="shared" si="20"/>
        <v>4898.25</v>
      </c>
    </row>
    <row r="169" spans="1:16" x14ac:dyDescent="0.4">
      <c r="A169" s="119">
        <v>7</v>
      </c>
      <c r="B169" s="129" t="s">
        <v>1479</v>
      </c>
      <c r="C169" s="124" t="s">
        <v>1480</v>
      </c>
      <c r="D169" s="119">
        <v>281</v>
      </c>
      <c r="E169" s="19">
        <v>4</v>
      </c>
      <c r="F169" s="19">
        <f t="shared" si="18"/>
        <v>70.25</v>
      </c>
      <c r="G169" s="119">
        <v>1188</v>
      </c>
      <c r="H169" s="119">
        <v>339</v>
      </c>
      <c r="I169" s="119">
        <v>238</v>
      </c>
      <c r="J169" s="119">
        <v>7</v>
      </c>
      <c r="K169" s="39">
        <v>0</v>
      </c>
      <c r="L169" s="19">
        <v>4</v>
      </c>
      <c r="M169" s="19">
        <f t="shared" si="19"/>
        <v>0</v>
      </c>
      <c r="N169" s="39">
        <v>32</v>
      </c>
      <c r="O169" s="39">
        <v>11</v>
      </c>
      <c r="P169" s="20">
        <f t="shared" si="20"/>
        <v>1874.25</v>
      </c>
    </row>
    <row r="170" spans="1:16" x14ac:dyDescent="0.4">
      <c r="C170" s="125" t="s">
        <v>1481</v>
      </c>
      <c r="D170" s="65">
        <v>48</v>
      </c>
      <c r="E170" s="19">
        <v>4</v>
      </c>
      <c r="F170" s="19">
        <f t="shared" si="18"/>
        <v>12</v>
      </c>
      <c r="G170" s="65">
        <v>83</v>
      </c>
      <c r="H170" s="65">
        <v>97</v>
      </c>
      <c r="I170" s="65">
        <v>44</v>
      </c>
      <c r="J170" s="65">
        <v>42</v>
      </c>
      <c r="K170" s="39">
        <v>0</v>
      </c>
      <c r="L170" s="19">
        <v>4</v>
      </c>
      <c r="M170" s="19">
        <f t="shared" si="19"/>
        <v>0</v>
      </c>
      <c r="N170" s="39">
        <v>0</v>
      </c>
      <c r="O170" s="39">
        <v>11</v>
      </c>
      <c r="P170" s="20">
        <f t="shared" si="20"/>
        <v>278</v>
      </c>
    </row>
    <row r="171" spans="1:16" x14ac:dyDescent="0.4">
      <c r="C171" s="125" t="s">
        <v>1482</v>
      </c>
      <c r="D171" s="65">
        <v>106</v>
      </c>
      <c r="E171" s="19">
        <v>4</v>
      </c>
      <c r="F171" s="19">
        <f t="shared" si="18"/>
        <v>26.5</v>
      </c>
      <c r="G171" s="65">
        <v>106</v>
      </c>
      <c r="H171" s="65">
        <v>133</v>
      </c>
      <c r="I171" s="65">
        <v>39</v>
      </c>
      <c r="J171" s="65">
        <v>74</v>
      </c>
      <c r="K171" s="39">
        <v>0</v>
      </c>
      <c r="L171" s="19">
        <v>4</v>
      </c>
      <c r="M171" s="19">
        <f t="shared" si="19"/>
        <v>0</v>
      </c>
      <c r="N171" s="39">
        <v>0</v>
      </c>
      <c r="O171" s="39">
        <v>9</v>
      </c>
      <c r="P171" s="20">
        <f t="shared" si="20"/>
        <v>378.5</v>
      </c>
    </row>
    <row r="172" spans="1:16" x14ac:dyDescent="0.4">
      <c r="C172" s="125" t="s">
        <v>1483</v>
      </c>
      <c r="D172" s="65">
        <v>59</v>
      </c>
      <c r="E172" s="19">
        <v>4</v>
      </c>
      <c r="F172" s="19">
        <f t="shared" si="18"/>
        <v>14.75</v>
      </c>
      <c r="G172" s="65">
        <v>1</v>
      </c>
      <c r="H172" s="65">
        <v>147</v>
      </c>
      <c r="I172" s="65">
        <v>80</v>
      </c>
      <c r="J172" s="65">
        <v>35</v>
      </c>
      <c r="K172" s="39">
        <v>3</v>
      </c>
      <c r="L172" s="19">
        <v>4</v>
      </c>
      <c r="M172" s="19">
        <f t="shared" si="19"/>
        <v>0.75</v>
      </c>
      <c r="N172" s="39">
        <v>1</v>
      </c>
      <c r="O172" s="39">
        <v>12</v>
      </c>
      <c r="P172" s="20">
        <f t="shared" si="20"/>
        <v>279.5</v>
      </c>
    </row>
    <row r="173" spans="1:16" x14ac:dyDescent="0.4">
      <c r="C173" s="125" t="s">
        <v>1484</v>
      </c>
      <c r="D173" s="65">
        <v>14</v>
      </c>
      <c r="E173" s="19">
        <v>4</v>
      </c>
      <c r="F173" s="19">
        <f t="shared" si="18"/>
        <v>3.5</v>
      </c>
      <c r="G173" s="65">
        <v>14</v>
      </c>
      <c r="H173" s="65">
        <v>93</v>
      </c>
      <c r="I173" s="65">
        <v>59</v>
      </c>
      <c r="J173" s="65">
        <v>60</v>
      </c>
      <c r="K173" s="39">
        <v>0</v>
      </c>
      <c r="L173" s="19">
        <v>4</v>
      </c>
      <c r="M173" s="19">
        <f t="shared" si="19"/>
        <v>0</v>
      </c>
      <c r="N173" s="39">
        <v>0</v>
      </c>
      <c r="O173" s="39">
        <v>1</v>
      </c>
      <c r="P173" s="20">
        <f t="shared" si="20"/>
        <v>229.5</v>
      </c>
    </row>
    <row r="174" spans="1:16" x14ac:dyDescent="0.4">
      <c r="C174" s="125" t="s">
        <v>1485</v>
      </c>
      <c r="D174" s="65">
        <v>61</v>
      </c>
      <c r="E174" s="19">
        <v>4</v>
      </c>
      <c r="F174" s="19">
        <f t="shared" si="18"/>
        <v>15.25</v>
      </c>
      <c r="G174" s="65">
        <v>68</v>
      </c>
      <c r="H174" s="65">
        <v>35</v>
      </c>
      <c r="I174" s="65">
        <v>22</v>
      </c>
      <c r="J174" s="65">
        <v>32</v>
      </c>
      <c r="K174" s="39">
        <v>0</v>
      </c>
      <c r="L174" s="19">
        <v>4</v>
      </c>
      <c r="M174" s="19">
        <f t="shared" si="19"/>
        <v>0</v>
      </c>
      <c r="N174" s="39">
        <v>0</v>
      </c>
      <c r="O174" s="39">
        <v>0</v>
      </c>
      <c r="P174" s="20">
        <f t="shared" si="20"/>
        <v>172.25</v>
      </c>
    </row>
    <row r="175" spans="1:16" x14ac:dyDescent="0.4">
      <c r="C175" s="125" t="s">
        <v>1486</v>
      </c>
      <c r="D175" s="65">
        <v>71</v>
      </c>
      <c r="E175" s="19">
        <v>4</v>
      </c>
      <c r="F175" s="19">
        <f t="shared" si="18"/>
        <v>17.75</v>
      </c>
      <c r="G175" s="65">
        <v>117</v>
      </c>
      <c r="H175" s="65">
        <v>38</v>
      </c>
      <c r="I175" s="65">
        <v>79</v>
      </c>
      <c r="J175" s="65">
        <v>0</v>
      </c>
      <c r="K175" s="39">
        <v>0</v>
      </c>
      <c r="L175" s="19">
        <v>4</v>
      </c>
      <c r="M175" s="19">
        <f t="shared" si="19"/>
        <v>0</v>
      </c>
      <c r="N175" s="39">
        <v>4</v>
      </c>
      <c r="O175" s="39">
        <v>4</v>
      </c>
      <c r="P175" s="20">
        <f t="shared" si="20"/>
        <v>255.75</v>
      </c>
    </row>
    <row r="176" spans="1:16" x14ac:dyDescent="0.4">
      <c r="C176" s="125" t="s">
        <v>1487</v>
      </c>
      <c r="D176" s="65">
        <v>24</v>
      </c>
      <c r="E176" s="19">
        <v>4</v>
      </c>
      <c r="F176" s="19">
        <f t="shared" si="18"/>
        <v>6</v>
      </c>
      <c r="G176" s="65">
        <v>1</v>
      </c>
      <c r="H176" s="65">
        <v>167</v>
      </c>
      <c r="I176" s="65">
        <v>21</v>
      </c>
      <c r="J176" s="65">
        <v>12</v>
      </c>
      <c r="K176" s="39">
        <v>0</v>
      </c>
      <c r="L176" s="19">
        <v>4</v>
      </c>
      <c r="M176" s="19">
        <f t="shared" si="19"/>
        <v>0</v>
      </c>
      <c r="N176" s="39">
        <v>2</v>
      </c>
      <c r="O176" s="39">
        <v>1</v>
      </c>
      <c r="P176" s="20">
        <f t="shared" si="20"/>
        <v>209</v>
      </c>
    </row>
    <row r="177" spans="1:16" x14ac:dyDescent="0.4">
      <c r="C177" s="125" t="s">
        <v>1488</v>
      </c>
      <c r="D177" s="65">
        <v>6</v>
      </c>
      <c r="E177" s="19">
        <v>4</v>
      </c>
      <c r="F177" s="19">
        <f t="shared" si="18"/>
        <v>1.5</v>
      </c>
      <c r="G177" s="65">
        <v>64</v>
      </c>
      <c r="H177" s="65">
        <v>48</v>
      </c>
      <c r="I177" s="65">
        <v>64</v>
      </c>
      <c r="J177" s="65">
        <v>10</v>
      </c>
      <c r="K177" s="39">
        <v>0</v>
      </c>
      <c r="L177" s="19">
        <v>4</v>
      </c>
      <c r="M177" s="19">
        <f t="shared" si="19"/>
        <v>0</v>
      </c>
      <c r="N177" s="39">
        <v>0</v>
      </c>
      <c r="O177" s="39">
        <v>0</v>
      </c>
      <c r="P177" s="20">
        <f t="shared" si="20"/>
        <v>187.5</v>
      </c>
    </row>
    <row r="178" spans="1:16" x14ac:dyDescent="0.4">
      <c r="C178" s="125" t="s">
        <v>1489</v>
      </c>
      <c r="D178" s="65">
        <v>10</v>
      </c>
      <c r="E178" s="19">
        <v>4</v>
      </c>
      <c r="F178" s="19">
        <f t="shared" si="18"/>
        <v>2.5</v>
      </c>
      <c r="G178" s="65">
        <v>0</v>
      </c>
      <c r="H178" s="65">
        <v>46</v>
      </c>
      <c r="I178" s="65">
        <v>89</v>
      </c>
      <c r="J178" s="65">
        <v>29</v>
      </c>
      <c r="K178" s="39">
        <v>0</v>
      </c>
      <c r="L178" s="19">
        <v>4</v>
      </c>
      <c r="M178" s="19">
        <f t="shared" si="19"/>
        <v>0</v>
      </c>
      <c r="N178" s="39">
        <v>0</v>
      </c>
      <c r="O178" s="39">
        <v>3</v>
      </c>
      <c r="P178" s="20">
        <f t="shared" si="20"/>
        <v>166.5</v>
      </c>
    </row>
    <row r="179" spans="1:16" x14ac:dyDescent="0.4">
      <c r="C179" s="125" t="s">
        <v>1490</v>
      </c>
      <c r="D179" s="65">
        <v>1</v>
      </c>
      <c r="E179" s="19">
        <v>4</v>
      </c>
      <c r="F179" s="19">
        <f t="shared" si="18"/>
        <v>0.25</v>
      </c>
      <c r="G179" s="65">
        <v>1</v>
      </c>
      <c r="H179" s="65">
        <v>71</v>
      </c>
      <c r="I179" s="65">
        <v>5</v>
      </c>
      <c r="J179" s="65">
        <v>5</v>
      </c>
      <c r="K179" s="39">
        <v>0</v>
      </c>
      <c r="L179" s="19">
        <v>4</v>
      </c>
      <c r="M179" s="19">
        <f t="shared" si="19"/>
        <v>0</v>
      </c>
      <c r="N179" s="39">
        <v>0</v>
      </c>
      <c r="O179" s="39">
        <v>1</v>
      </c>
      <c r="P179" s="20">
        <f t="shared" si="20"/>
        <v>82.25</v>
      </c>
    </row>
    <row r="180" spans="1:16" x14ac:dyDescent="0.4">
      <c r="C180" s="125" t="s">
        <v>1491</v>
      </c>
      <c r="D180" s="65">
        <v>17</v>
      </c>
      <c r="E180" s="19">
        <v>4</v>
      </c>
      <c r="F180" s="19">
        <f t="shared" si="18"/>
        <v>4.25</v>
      </c>
      <c r="G180" s="65">
        <v>1</v>
      </c>
      <c r="H180" s="65">
        <v>38</v>
      </c>
      <c r="I180" s="65">
        <v>32</v>
      </c>
      <c r="J180" s="65">
        <v>12</v>
      </c>
      <c r="K180" s="39">
        <v>1</v>
      </c>
      <c r="L180" s="19">
        <v>4</v>
      </c>
      <c r="M180" s="19">
        <f t="shared" si="19"/>
        <v>0.25</v>
      </c>
      <c r="N180" s="39">
        <v>2</v>
      </c>
      <c r="O180" s="39">
        <v>2</v>
      </c>
      <c r="P180" s="20">
        <f t="shared" si="20"/>
        <v>89.5</v>
      </c>
    </row>
    <row r="181" spans="1:16" x14ac:dyDescent="0.4">
      <c r="C181" s="125" t="s">
        <v>1394</v>
      </c>
      <c r="D181" s="65">
        <v>12</v>
      </c>
      <c r="E181" s="19">
        <v>4</v>
      </c>
      <c r="F181" s="19">
        <f t="shared" si="18"/>
        <v>3</v>
      </c>
      <c r="G181" s="65">
        <v>59</v>
      </c>
      <c r="H181" s="65">
        <v>46</v>
      </c>
      <c r="I181" s="65">
        <v>32</v>
      </c>
      <c r="J181" s="65">
        <v>23</v>
      </c>
      <c r="K181" s="39">
        <v>0</v>
      </c>
      <c r="L181" s="19">
        <v>4</v>
      </c>
      <c r="M181" s="19">
        <f t="shared" si="19"/>
        <v>0</v>
      </c>
      <c r="N181" s="39">
        <v>1</v>
      </c>
      <c r="O181" s="39">
        <v>3</v>
      </c>
      <c r="P181" s="20">
        <f t="shared" si="20"/>
        <v>164</v>
      </c>
    </row>
    <row r="182" spans="1:16" x14ac:dyDescent="0.4">
      <c r="C182" s="125" t="s">
        <v>1492</v>
      </c>
      <c r="D182" s="65">
        <v>11</v>
      </c>
      <c r="E182" s="19">
        <v>4</v>
      </c>
      <c r="F182" s="19">
        <f t="shared" si="18"/>
        <v>2.75</v>
      </c>
      <c r="G182" s="65">
        <v>75</v>
      </c>
      <c r="H182" s="65">
        <v>25</v>
      </c>
      <c r="I182" s="65">
        <v>24</v>
      </c>
      <c r="J182" s="65">
        <v>16</v>
      </c>
      <c r="K182" s="39">
        <v>0</v>
      </c>
      <c r="L182" s="19">
        <v>4</v>
      </c>
      <c r="M182" s="19">
        <f t="shared" si="19"/>
        <v>0</v>
      </c>
      <c r="N182" s="39">
        <v>1</v>
      </c>
      <c r="O182" s="39">
        <v>3</v>
      </c>
      <c r="P182" s="20">
        <f t="shared" si="20"/>
        <v>143.75</v>
      </c>
    </row>
    <row r="183" spans="1:16" x14ac:dyDescent="0.4">
      <c r="C183" s="128" t="s">
        <v>1493</v>
      </c>
      <c r="D183" s="118">
        <v>8</v>
      </c>
      <c r="E183" s="19">
        <v>4</v>
      </c>
      <c r="F183" s="19">
        <f t="shared" si="18"/>
        <v>2</v>
      </c>
      <c r="G183" s="118">
        <v>39</v>
      </c>
      <c r="H183" s="118">
        <v>21</v>
      </c>
      <c r="I183" s="118">
        <v>8</v>
      </c>
      <c r="J183" s="118">
        <v>1</v>
      </c>
      <c r="K183" s="39">
        <v>0</v>
      </c>
      <c r="L183" s="19">
        <v>4</v>
      </c>
      <c r="M183" s="19">
        <f t="shared" si="19"/>
        <v>0</v>
      </c>
      <c r="N183" s="39">
        <v>0</v>
      </c>
      <c r="O183" s="39">
        <v>1</v>
      </c>
      <c r="P183" s="20">
        <f t="shared" si="20"/>
        <v>71</v>
      </c>
    </row>
    <row r="184" spans="1:16" x14ac:dyDescent="0.4">
      <c r="A184" s="114" t="s">
        <v>21</v>
      </c>
      <c r="B184" s="114"/>
      <c r="C184" s="114"/>
      <c r="D184" s="63">
        <f t="shared" ref="D184:O184" si="22">SUM(D169:D183)</f>
        <v>729</v>
      </c>
      <c r="E184" s="19">
        <v>4</v>
      </c>
      <c r="F184" s="19">
        <f t="shared" si="18"/>
        <v>182.25</v>
      </c>
      <c r="G184" s="63">
        <f t="shared" si="22"/>
        <v>1817</v>
      </c>
      <c r="H184" s="63">
        <f t="shared" si="22"/>
        <v>1344</v>
      </c>
      <c r="I184" s="63">
        <f t="shared" si="22"/>
        <v>836</v>
      </c>
      <c r="J184" s="63">
        <f t="shared" si="22"/>
        <v>358</v>
      </c>
      <c r="K184" s="64">
        <f t="shared" si="22"/>
        <v>4</v>
      </c>
      <c r="L184" s="19">
        <v>4</v>
      </c>
      <c r="M184" s="19">
        <f t="shared" si="19"/>
        <v>1</v>
      </c>
      <c r="N184" s="64">
        <f t="shared" si="22"/>
        <v>43</v>
      </c>
      <c r="O184" s="64">
        <f t="shared" si="22"/>
        <v>62</v>
      </c>
      <c r="P184" s="20">
        <f t="shared" si="20"/>
        <v>4581.25</v>
      </c>
    </row>
    <row r="185" spans="1:16" x14ac:dyDescent="0.4">
      <c r="A185" s="119">
        <v>8</v>
      </c>
      <c r="B185" s="129" t="s">
        <v>1494</v>
      </c>
      <c r="C185" s="124" t="s">
        <v>1495</v>
      </c>
      <c r="D185" s="119">
        <v>285</v>
      </c>
      <c r="E185" s="19">
        <v>4</v>
      </c>
      <c r="F185" s="19">
        <f t="shared" si="18"/>
        <v>71.25</v>
      </c>
      <c r="G185" s="119">
        <v>350</v>
      </c>
      <c r="H185" s="119">
        <v>14</v>
      </c>
      <c r="I185" s="119">
        <v>266</v>
      </c>
      <c r="J185" s="119">
        <v>34</v>
      </c>
      <c r="K185" s="39">
        <v>0</v>
      </c>
      <c r="L185" s="19">
        <v>4</v>
      </c>
      <c r="M185" s="19">
        <f t="shared" si="19"/>
        <v>0</v>
      </c>
      <c r="N185" s="39">
        <v>8</v>
      </c>
      <c r="O185" s="39">
        <v>13</v>
      </c>
      <c r="P185" s="20">
        <f t="shared" si="20"/>
        <v>743.25</v>
      </c>
    </row>
    <row r="186" spans="1:16" x14ac:dyDescent="0.4">
      <c r="C186" s="125" t="s">
        <v>1496</v>
      </c>
      <c r="D186" s="65">
        <v>116</v>
      </c>
      <c r="E186" s="19">
        <v>4</v>
      </c>
      <c r="F186" s="19">
        <f t="shared" si="18"/>
        <v>29</v>
      </c>
      <c r="G186" s="65">
        <v>15</v>
      </c>
      <c r="H186" s="65">
        <v>38</v>
      </c>
      <c r="I186" s="65">
        <v>38</v>
      </c>
      <c r="J186" s="65">
        <v>13</v>
      </c>
      <c r="K186" s="39">
        <v>0</v>
      </c>
      <c r="L186" s="19">
        <v>4</v>
      </c>
      <c r="M186" s="19">
        <f t="shared" si="19"/>
        <v>0</v>
      </c>
      <c r="N186" s="39">
        <v>0</v>
      </c>
      <c r="O186" s="39">
        <v>4</v>
      </c>
      <c r="P186" s="20">
        <f t="shared" si="20"/>
        <v>133</v>
      </c>
    </row>
    <row r="187" spans="1:16" x14ac:dyDescent="0.4">
      <c r="C187" s="125" t="s">
        <v>1497</v>
      </c>
      <c r="D187" s="65">
        <v>142</v>
      </c>
      <c r="E187" s="19">
        <v>4</v>
      </c>
      <c r="F187" s="19">
        <f t="shared" si="18"/>
        <v>35.5</v>
      </c>
      <c r="G187" s="65">
        <v>118</v>
      </c>
      <c r="H187" s="65">
        <v>26</v>
      </c>
      <c r="I187" s="65">
        <v>209</v>
      </c>
      <c r="J187" s="65">
        <v>61</v>
      </c>
      <c r="K187" s="39">
        <v>0</v>
      </c>
      <c r="L187" s="19">
        <v>4</v>
      </c>
      <c r="M187" s="19">
        <f t="shared" si="19"/>
        <v>0</v>
      </c>
      <c r="N187" s="39">
        <v>5</v>
      </c>
      <c r="O187" s="39">
        <v>15</v>
      </c>
      <c r="P187" s="20">
        <f t="shared" si="20"/>
        <v>454.5</v>
      </c>
    </row>
    <row r="188" spans="1:16" x14ac:dyDescent="0.4">
      <c r="C188" s="125" t="s">
        <v>1498</v>
      </c>
      <c r="D188" s="65">
        <v>214</v>
      </c>
      <c r="E188" s="19">
        <v>4</v>
      </c>
      <c r="F188" s="19">
        <f t="shared" si="18"/>
        <v>53.5</v>
      </c>
      <c r="G188" s="65">
        <v>160</v>
      </c>
      <c r="H188" s="65">
        <v>51</v>
      </c>
      <c r="I188" s="65">
        <v>28</v>
      </c>
      <c r="J188" s="65">
        <v>115</v>
      </c>
      <c r="K188" s="39">
        <v>1</v>
      </c>
      <c r="L188" s="19">
        <v>4</v>
      </c>
      <c r="M188" s="19">
        <f t="shared" si="19"/>
        <v>0.25</v>
      </c>
      <c r="N188" s="39">
        <v>2</v>
      </c>
      <c r="O188" s="39">
        <v>16</v>
      </c>
      <c r="P188" s="20">
        <f t="shared" si="20"/>
        <v>409.75</v>
      </c>
    </row>
    <row r="189" spans="1:16" x14ac:dyDescent="0.4">
      <c r="C189" s="125" t="s">
        <v>1499</v>
      </c>
      <c r="D189" s="65">
        <v>24</v>
      </c>
      <c r="E189" s="19">
        <v>4</v>
      </c>
      <c r="F189" s="19">
        <f t="shared" si="18"/>
        <v>6</v>
      </c>
      <c r="G189" s="65">
        <v>115</v>
      </c>
      <c r="H189" s="65">
        <v>16</v>
      </c>
      <c r="I189" s="65">
        <v>119</v>
      </c>
      <c r="J189" s="65">
        <v>41</v>
      </c>
      <c r="K189" s="39">
        <v>2</v>
      </c>
      <c r="L189" s="19">
        <v>4</v>
      </c>
      <c r="M189" s="19">
        <f t="shared" si="19"/>
        <v>0.5</v>
      </c>
      <c r="N189" s="39">
        <v>4</v>
      </c>
      <c r="O189" s="39">
        <v>6</v>
      </c>
      <c r="P189" s="20">
        <f t="shared" si="20"/>
        <v>301.5</v>
      </c>
    </row>
    <row r="190" spans="1:16" x14ac:dyDescent="0.4">
      <c r="C190" s="125" t="s">
        <v>1500</v>
      </c>
      <c r="D190" s="65">
        <v>74</v>
      </c>
      <c r="E190" s="19">
        <v>4</v>
      </c>
      <c r="F190" s="19">
        <f t="shared" si="18"/>
        <v>18.5</v>
      </c>
      <c r="G190" s="65">
        <v>53</v>
      </c>
      <c r="H190" s="65">
        <v>96</v>
      </c>
      <c r="I190" s="65">
        <v>16</v>
      </c>
      <c r="J190" s="65">
        <v>21</v>
      </c>
      <c r="K190" s="39">
        <v>2</v>
      </c>
      <c r="L190" s="19">
        <v>4</v>
      </c>
      <c r="M190" s="19">
        <f t="shared" si="19"/>
        <v>0.5</v>
      </c>
      <c r="N190" s="39">
        <v>3</v>
      </c>
      <c r="O190" s="39">
        <v>8</v>
      </c>
      <c r="P190" s="20">
        <f t="shared" si="20"/>
        <v>208</v>
      </c>
    </row>
    <row r="191" spans="1:16" x14ac:dyDescent="0.4">
      <c r="C191" s="128" t="s">
        <v>1501</v>
      </c>
      <c r="D191" s="118">
        <v>24</v>
      </c>
      <c r="E191" s="19">
        <v>4</v>
      </c>
      <c r="F191" s="19">
        <f t="shared" si="18"/>
        <v>6</v>
      </c>
      <c r="G191" s="118">
        <v>23</v>
      </c>
      <c r="H191" s="118">
        <v>79</v>
      </c>
      <c r="I191" s="118">
        <v>1</v>
      </c>
      <c r="J191" s="118">
        <v>6</v>
      </c>
      <c r="K191" s="39">
        <v>1</v>
      </c>
      <c r="L191" s="19">
        <v>4</v>
      </c>
      <c r="M191" s="19">
        <f t="shared" si="19"/>
        <v>0.25</v>
      </c>
      <c r="N191" s="39">
        <v>0</v>
      </c>
      <c r="O191" s="39">
        <v>1</v>
      </c>
      <c r="P191" s="20">
        <f t="shared" si="20"/>
        <v>115.25</v>
      </c>
    </row>
    <row r="192" spans="1:16" x14ac:dyDescent="0.4">
      <c r="A192" s="114" t="s">
        <v>21</v>
      </c>
      <c r="B192" s="114"/>
      <c r="C192" s="114"/>
      <c r="D192" s="63">
        <f>SUM(D185:D191)</f>
        <v>879</v>
      </c>
      <c r="E192" s="19">
        <v>4</v>
      </c>
      <c r="F192" s="19">
        <f t="shared" si="18"/>
        <v>219.75</v>
      </c>
      <c r="G192" s="63">
        <f t="shared" ref="G192:O192" si="23">SUM(G185:G191)</f>
        <v>834</v>
      </c>
      <c r="H192" s="63">
        <f t="shared" si="23"/>
        <v>320</v>
      </c>
      <c r="I192" s="63">
        <f t="shared" si="23"/>
        <v>677</v>
      </c>
      <c r="J192" s="63">
        <f t="shared" si="23"/>
        <v>291</v>
      </c>
      <c r="K192" s="64">
        <f t="shared" si="23"/>
        <v>6</v>
      </c>
      <c r="L192" s="19">
        <v>4</v>
      </c>
      <c r="M192" s="19">
        <f t="shared" si="19"/>
        <v>1.5</v>
      </c>
      <c r="N192" s="64">
        <f t="shared" si="23"/>
        <v>22</v>
      </c>
      <c r="O192" s="64">
        <f t="shared" si="23"/>
        <v>63</v>
      </c>
      <c r="P192" s="20">
        <f t="shared" si="20"/>
        <v>2365.25</v>
      </c>
    </row>
    <row r="193" spans="1:16" x14ac:dyDescent="0.4">
      <c r="A193" s="65">
        <v>9</v>
      </c>
      <c r="B193" s="130" t="s">
        <v>1502</v>
      </c>
      <c r="C193" s="125" t="s">
        <v>1503</v>
      </c>
      <c r="D193" s="119">
        <v>398</v>
      </c>
      <c r="E193" s="19">
        <v>4</v>
      </c>
      <c r="F193" s="19">
        <f t="shared" si="18"/>
        <v>99.5</v>
      </c>
      <c r="G193" s="119">
        <v>0</v>
      </c>
      <c r="H193" s="119">
        <v>287</v>
      </c>
      <c r="I193" s="119">
        <v>228</v>
      </c>
      <c r="J193" s="119">
        <v>153</v>
      </c>
      <c r="K193" s="39">
        <v>1</v>
      </c>
      <c r="L193" s="19">
        <v>4</v>
      </c>
      <c r="M193" s="19">
        <f t="shared" si="19"/>
        <v>0.25</v>
      </c>
      <c r="N193" s="39">
        <v>0</v>
      </c>
      <c r="O193" s="39">
        <v>12</v>
      </c>
      <c r="P193" s="20">
        <f t="shared" si="20"/>
        <v>767.75</v>
      </c>
    </row>
    <row r="194" spans="1:16" x14ac:dyDescent="0.4">
      <c r="C194" s="125" t="s">
        <v>1504</v>
      </c>
      <c r="D194" s="65">
        <v>283</v>
      </c>
      <c r="E194" s="19">
        <v>4</v>
      </c>
      <c r="F194" s="19">
        <f t="shared" si="18"/>
        <v>70.75</v>
      </c>
      <c r="G194" s="65">
        <v>32</v>
      </c>
      <c r="H194" s="65">
        <v>268</v>
      </c>
      <c r="I194" s="65">
        <v>84</v>
      </c>
      <c r="J194" s="65">
        <v>46</v>
      </c>
      <c r="K194" s="39">
        <v>0</v>
      </c>
      <c r="L194" s="19">
        <v>4</v>
      </c>
      <c r="M194" s="19">
        <f t="shared" si="19"/>
        <v>0</v>
      </c>
      <c r="N194" s="39">
        <v>5</v>
      </c>
      <c r="O194" s="39">
        <v>19</v>
      </c>
      <c r="P194" s="20">
        <f t="shared" si="20"/>
        <v>505.75</v>
      </c>
    </row>
    <row r="195" spans="1:16" x14ac:dyDescent="0.4">
      <c r="C195" s="125" t="s">
        <v>1505</v>
      </c>
      <c r="D195" s="65">
        <v>175</v>
      </c>
      <c r="E195" s="19">
        <v>4</v>
      </c>
      <c r="F195" s="19">
        <f t="shared" si="18"/>
        <v>43.75</v>
      </c>
      <c r="G195" s="65">
        <v>75</v>
      </c>
      <c r="H195" s="65">
        <v>76</v>
      </c>
      <c r="I195" s="65">
        <v>85</v>
      </c>
      <c r="J195" s="65">
        <v>62</v>
      </c>
      <c r="K195" s="39">
        <v>0</v>
      </c>
      <c r="L195" s="19">
        <v>4</v>
      </c>
      <c r="M195" s="19">
        <f t="shared" si="19"/>
        <v>0</v>
      </c>
      <c r="N195" s="39">
        <v>1</v>
      </c>
      <c r="O195" s="39">
        <v>6</v>
      </c>
      <c r="P195" s="20">
        <f t="shared" si="20"/>
        <v>342.75</v>
      </c>
    </row>
    <row r="196" spans="1:16" x14ac:dyDescent="0.4">
      <c r="C196" s="125" t="s">
        <v>1506</v>
      </c>
      <c r="D196" s="65">
        <v>42</v>
      </c>
      <c r="E196" s="19">
        <v>4</v>
      </c>
      <c r="F196" s="19">
        <f t="shared" si="18"/>
        <v>10.5</v>
      </c>
      <c r="G196" s="65">
        <v>61</v>
      </c>
      <c r="H196" s="65">
        <v>33</v>
      </c>
      <c r="I196" s="65">
        <v>23</v>
      </c>
      <c r="J196" s="65">
        <v>25</v>
      </c>
      <c r="K196" s="39">
        <v>0</v>
      </c>
      <c r="L196" s="19">
        <v>4</v>
      </c>
      <c r="M196" s="19">
        <f t="shared" si="19"/>
        <v>0</v>
      </c>
      <c r="N196" s="39">
        <v>0</v>
      </c>
      <c r="O196" s="39">
        <v>7</v>
      </c>
      <c r="P196" s="20">
        <f t="shared" si="20"/>
        <v>152.5</v>
      </c>
    </row>
    <row r="197" spans="1:16" x14ac:dyDescent="0.4">
      <c r="C197" s="125" t="s">
        <v>1507</v>
      </c>
      <c r="D197" s="65">
        <v>74</v>
      </c>
      <c r="E197" s="19">
        <v>4</v>
      </c>
      <c r="F197" s="19">
        <f t="shared" si="18"/>
        <v>18.5</v>
      </c>
      <c r="G197" s="65">
        <v>0</v>
      </c>
      <c r="H197" s="65">
        <v>145</v>
      </c>
      <c r="I197" s="65">
        <v>7</v>
      </c>
      <c r="J197" s="65">
        <v>0</v>
      </c>
      <c r="K197" s="39">
        <v>0</v>
      </c>
      <c r="L197" s="19">
        <v>4</v>
      </c>
      <c r="M197" s="19">
        <f t="shared" si="19"/>
        <v>0</v>
      </c>
      <c r="N197" s="39">
        <v>0</v>
      </c>
      <c r="O197" s="39">
        <v>1</v>
      </c>
      <c r="P197" s="20">
        <f t="shared" si="20"/>
        <v>170.5</v>
      </c>
    </row>
    <row r="198" spans="1:16" x14ac:dyDescent="0.4">
      <c r="C198" s="125" t="s">
        <v>1508</v>
      </c>
      <c r="D198" s="65">
        <v>41</v>
      </c>
      <c r="E198" s="19">
        <v>4</v>
      </c>
      <c r="F198" s="19">
        <f t="shared" si="18"/>
        <v>10.25</v>
      </c>
      <c r="G198" s="65">
        <v>52</v>
      </c>
      <c r="H198" s="65">
        <v>106</v>
      </c>
      <c r="I198" s="65">
        <v>17</v>
      </c>
      <c r="J198" s="65">
        <v>0</v>
      </c>
      <c r="K198" s="39">
        <v>0</v>
      </c>
      <c r="L198" s="19">
        <v>4</v>
      </c>
      <c r="M198" s="19">
        <f t="shared" si="19"/>
        <v>0</v>
      </c>
      <c r="N198" s="39">
        <v>12</v>
      </c>
      <c r="O198" s="39">
        <v>12</v>
      </c>
      <c r="P198" s="20">
        <f t="shared" si="20"/>
        <v>197.25</v>
      </c>
    </row>
    <row r="199" spans="1:16" x14ac:dyDescent="0.4">
      <c r="C199" s="125" t="s">
        <v>1509</v>
      </c>
      <c r="D199" s="65">
        <v>55</v>
      </c>
      <c r="E199" s="19">
        <v>4</v>
      </c>
      <c r="F199" s="19">
        <f t="shared" si="18"/>
        <v>13.75</v>
      </c>
      <c r="G199" s="65">
        <v>12</v>
      </c>
      <c r="H199" s="65">
        <v>118</v>
      </c>
      <c r="I199" s="65">
        <v>122</v>
      </c>
      <c r="J199" s="65">
        <v>26</v>
      </c>
      <c r="K199" s="39">
        <v>0</v>
      </c>
      <c r="L199" s="19">
        <v>4</v>
      </c>
      <c r="M199" s="19">
        <f t="shared" si="19"/>
        <v>0</v>
      </c>
      <c r="N199" s="39">
        <v>0</v>
      </c>
      <c r="O199" s="39">
        <v>3</v>
      </c>
      <c r="P199" s="20">
        <f t="shared" si="20"/>
        <v>291.75</v>
      </c>
    </row>
    <row r="200" spans="1:16" x14ac:dyDescent="0.4">
      <c r="C200" s="125" t="s">
        <v>1510</v>
      </c>
      <c r="D200" s="65">
        <v>33</v>
      </c>
      <c r="E200" s="19">
        <v>4</v>
      </c>
      <c r="F200" s="19">
        <f t="shared" si="18"/>
        <v>8.25</v>
      </c>
      <c r="G200" s="65">
        <v>58</v>
      </c>
      <c r="H200" s="65">
        <v>17</v>
      </c>
      <c r="I200" s="65">
        <v>39</v>
      </c>
      <c r="J200" s="65">
        <v>3</v>
      </c>
      <c r="K200" s="39">
        <v>0</v>
      </c>
      <c r="L200" s="19">
        <v>4</v>
      </c>
      <c r="M200" s="19">
        <f t="shared" si="19"/>
        <v>0</v>
      </c>
      <c r="N200" s="39">
        <v>0</v>
      </c>
      <c r="O200" s="39">
        <v>0</v>
      </c>
      <c r="P200" s="20">
        <f t="shared" si="20"/>
        <v>125.25</v>
      </c>
    </row>
    <row r="201" spans="1:16" x14ac:dyDescent="0.4">
      <c r="C201" s="125" t="s">
        <v>1511</v>
      </c>
      <c r="D201" s="65">
        <v>38</v>
      </c>
      <c r="E201" s="19">
        <v>4</v>
      </c>
      <c r="F201" s="19">
        <f t="shared" si="18"/>
        <v>9.5</v>
      </c>
      <c r="G201" s="65">
        <v>28</v>
      </c>
      <c r="H201" s="65">
        <v>18</v>
      </c>
      <c r="I201" s="65">
        <v>30</v>
      </c>
      <c r="J201" s="65">
        <v>1</v>
      </c>
      <c r="K201" s="39">
        <v>0</v>
      </c>
      <c r="L201" s="19">
        <v>4</v>
      </c>
      <c r="M201" s="19">
        <f t="shared" si="19"/>
        <v>0</v>
      </c>
      <c r="N201" s="39">
        <v>0</v>
      </c>
      <c r="O201" s="39">
        <v>2</v>
      </c>
      <c r="P201" s="20">
        <f t="shared" si="20"/>
        <v>86.5</v>
      </c>
    </row>
    <row r="202" spans="1:16" x14ac:dyDescent="0.4">
      <c r="C202" s="125" t="s">
        <v>553</v>
      </c>
      <c r="D202" s="65">
        <v>96</v>
      </c>
      <c r="E202" s="19">
        <v>4</v>
      </c>
      <c r="F202" s="19">
        <f t="shared" si="18"/>
        <v>24</v>
      </c>
      <c r="G202" s="65">
        <v>35</v>
      </c>
      <c r="H202" s="65">
        <v>7</v>
      </c>
      <c r="I202" s="65">
        <v>33</v>
      </c>
      <c r="J202" s="65">
        <v>50</v>
      </c>
      <c r="K202" s="39">
        <v>0</v>
      </c>
      <c r="L202" s="19">
        <v>4</v>
      </c>
      <c r="M202" s="19">
        <f t="shared" si="19"/>
        <v>0</v>
      </c>
      <c r="N202" s="39">
        <v>0</v>
      </c>
      <c r="O202" s="39">
        <v>10</v>
      </c>
      <c r="P202" s="20">
        <f t="shared" si="20"/>
        <v>149</v>
      </c>
    </row>
    <row r="203" spans="1:16" x14ac:dyDescent="0.4">
      <c r="C203" s="125" t="s">
        <v>1512</v>
      </c>
      <c r="D203" s="65">
        <v>17</v>
      </c>
      <c r="E203" s="19">
        <v>4</v>
      </c>
      <c r="F203" s="19">
        <f t="shared" si="18"/>
        <v>4.25</v>
      </c>
      <c r="G203" s="65">
        <v>0</v>
      </c>
      <c r="H203" s="65">
        <v>43</v>
      </c>
      <c r="I203" s="65">
        <v>1</v>
      </c>
      <c r="J203" s="65">
        <v>6</v>
      </c>
      <c r="K203" s="39">
        <v>0</v>
      </c>
      <c r="L203" s="19">
        <v>4</v>
      </c>
      <c r="M203" s="19">
        <f t="shared" si="19"/>
        <v>0</v>
      </c>
      <c r="N203" s="39">
        <v>0</v>
      </c>
      <c r="O203" s="39">
        <v>0</v>
      </c>
      <c r="P203" s="20">
        <f t="shared" si="20"/>
        <v>54.25</v>
      </c>
    </row>
    <row r="204" spans="1:16" x14ac:dyDescent="0.4">
      <c r="C204" s="125" t="s">
        <v>1513</v>
      </c>
      <c r="D204" s="65">
        <v>3</v>
      </c>
      <c r="E204" s="19">
        <v>4</v>
      </c>
      <c r="F204" s="19">
        <f t="shared" si="18"/>
        <v>0.75</v>
      </c>
      <c r="G204" s="65">
        <v>15</v>
      </c>
      <c r="H204" s="65">
        <v>22</v>
      </c>
      <c r="I204" s="65">
        <v>9</v>
      </c>
      <c r="J204" s="65">
        <v>12</v>
      </c>
      <c r="K204" s="39">
        <v>0</v>
      </c>
      <c r="L204" s="19">
        <v>4</v>
      </c>
      <c r="M204" s="19">
        <f t="shared" si="19"/>
        <v>0</v>
      </c>
      <c r="N204" s="39">
        <v>0</v>
      </c>
      <c r="O204" s="39">
        <v>1</v>
      </c>
      <c r="P204" s="20">
        <f t="shared" si="20"/>
        <v>58.75</v>
      </c>
    </row>
    <row r="205" spans="1:16" x14ac:dyDescent="0.4">
      <c r="C205" s="125" t="s">
        <v>1514</v>
      </c>
      <c r="D205" s="65">
        <v>17</v>
      </c>
      <c r="E205" s="19">
        <v>4</v>
      </c>
      <c r="F205" s="19">
        <f t="shared" si="18"/>
        <v>4.25</v>
      </c>
      <c r="G205" s="65">
        <v>41</v>
      </c>
      <c r="H205" s="65">
        <v>12</v>
      </c>
      <c r="I205" s="65">
        <v>4</v>
      </c>
      <c r="J205" s="65">
        <v>1</v>
      </c>
      <c r="K205" s="39">
        <v>0</v>
      </c>
      <c r="L205" s="19">
        <v>4</v>
      </c>
      <c r="M205" s="19">
        <f t="shared" si="19"/>
        <v>0</v>
      </c>
      <c r="N205" s="39">
        <v>0</v>
      </c>
      <c r="O205" s="39">
        <v>1</v>
      </c>
      <c r="P205" s="20">
        <f t="shared" si="20"/>
        <v>62.25</v>
      </c>
    </row>
    <row r="206" spans="1:16" x14ac:dyDescent="0.4">
      <c r="C206" s="128" t="s">
        <v>1515</v>
      </c>
      <c r="D206" s="118">
        <v>45</v>
      </c>
      <c r="E206" s="19">
        <v>4</v>
      </c>
      <c r="F206" s="19">
        <f t="shared" si="18"/>
        <v>11.25</v>
      </c>
      <c r="G206" s="118">
        <v>7</v>
      </c>
      <c r="H206" s="118">
        <v>78</v>
      </c>
      <c r="I206" s="118">
        <v>17</v>
      </c>
      <c r="J206" s="118">
        <v>18</v>
      </c>
      <c r="K206" s="39">
        <v>0</v>
      </c>
      <c r="L206" s="19">
        <v>4</v>
      </c>
      <c r="M206" s="19">
        <f t="shared" si="19"/>
        <v>0</v>
      </c>
      <c r="N206" s="39">
        <v>0</v>
      </c>
      <c r="O206" s="39">
        <v>10</v>
      </c>
      <c r="P206" s="20">
        <f t="shared" si="20"/>
        <v>131.25</v>
      </c>
    </row>
    <row r="207" spans="1:16" x14ac:dyDescent="0.4">
      <c r="A207" s="114" t="s">
        <v>21</v>
      </c>
      <c r="B207" s="114"/>
      <c r="C207" s="114"/>
      <c r="D207" s="131">
        <f>SUM(D193:D206)</f>
        <v>1317</v>
      </c>
      <c r="E207" s="19">
        <v>4</v>
      </c>
      <c r="F207" s="19">
        <f t="shared" si="18"/>
        <v>329.25</v>
      </c>
      <c r="G207" s="131">
        <f t="shared" ref="G207:N207" si="24">SUM(G193:G206)</f>
        <v>416</v>
      </c>
      <c r="H207" s="131">
        <f t="shared" si="24"/>
        <v>1230</v>
      </c>
      <c r="I207" s="131">
        <f t="shared" si="24"/>
        <v>699</v>
      </c>
      <c r="J207" s="131">
        <f t="shared" si="24"/>
        <v>403</v>
      </c>
      <c r="K207" s="132">
        <f t="shared" si="24"/>
        <v>1</v>
      </c>
      <c r="L207" s="19">
        <v>4</v>
      </c>
      <c r="M207" s="19">
        <f t="shared" si="19"/>
        <v>0.25</v>
      </c>
      <c r="N207" s="132">
        <f t="shared" si="24"/>
        <v>18</v>
      </c>
      <c r="O207" s="132">
        <f>SUM(O193:O206)</f>
        <v>84</v>
      </c>
      <c r="P207" s="20">
        <f t="shared" si="20"/>
        <v>3095.5</v>
      </c>
    </row>
    <row r="208" spans="1:16" x14ac:dyDescent="0.4">
      <c r="A208" s="119">
        <v>10</v>
      </c>
      <c r="B208" s="129" t="s">
        <v>1516</v>
      </c>
      <c r="C208" s="124" t="s">
        <v>1517</v>
      </c>
      <c r="D208" s="65">
        <v>1264</v>
      </c>
      <c r="E208" s="19">
        <v>4</v>
      </c>
      <c r="F208" s="19">
        <f t="shared" si="18"/>
        <v>316</v>
      </c>
      <c r="G208" s="65">
        <v>0</v>
      </c>
      <c r="H208" s="65">
        <v>156</v>
      </c>
      <c r="I208" s="65">
        <v>634</v>
      </c>
      <c r="J208" s="65">
        <v>145</v>
      </c>
      <c r="K208" s="39">
        <v>5</v>
      </c>
      <c r="L208" s="19">
        <v>4</v>
      </c>
      <c r="M208" s="19">
        <f t="shared" si="19"/>
        <v>1.25</v>
      </c>
      <c r="N208" s="39">
        <v>8</v>
      </c>
      <c r="O208" s="39">
        <v>29</v>
      </c>
      <c r="P208" s="20">
        <f t="shared" si="20"/>
        <v>1260.25</v>
      </c>
    </row>
    <row r="209" spans="3:16" x14ac:dyDescent="0.4">
      <c r="C209" s="125" t="s">
        <v>1518</v>
      </c>
      <c r="D209" s="65">
        <v>209</v>
      </c>
      <c r="E209" s="19">
        <v>4</v>
      </c>
      <c r="F209" s="19">
        <f t="shared" si="18"/>
        <v>52.25</v>
      </c>
      <c r="G209" s="65">
        <v>8</v>
      </c>
      <c r="H209" s="65">
        <v>83</v>
      </c>
      <c r="I209" s="65">
        <v>202</v>
      </c>
      <c r="J209" s="65">
        <v>190</v>
      </c>
      <c r="K209" s="39">
        <v>0</v>
      </c>
      <c r="L209" s="19">
        <v>4</v>
      </c>
      <c r="M209" s="19">
        <f t="shared" si="19"/>
        <v>0</v>
      </c>
      <c r="N209" s="39">
        <v>0</v>
      </c>
      <c r="O209" s="39">
        <v>32</v>
      </c>
      <c r="P209" s="20">
        <f t="shared" si="20"/>
        <v>535.25</v>
      </c>
    </row>
    <row r="210" spans="3:16" x14ac:dyDescent="0.4">
      <c r="C210" s="125" t="s">
        <v>1519</v>
      </c>
      <c r="D210" s="65">
        <v>73</v>
      </c>
      <c r="E210" s="19">
        <v>4</v>
      </c>
      <c r="F210" s="19">
        <f t="shared" si="18"/>
        <v>18.25</v>
      </c>
      <c r="G210" s="65">
        <v>169</v>
      </c>
      <c r="H210" s="65">
        <v>9</v>
      </c>
      <c r="I210" s="65">
        <v>154</v>
      </c>
      <c r="J210" s="65">
        <v>77</v>
      </c>
      <c r="K210" s="39">
        <v>0</v>
      </c>
      <c r="L210" s="19">
        <v>4</v>
      </c>
      <c r="M210" s="19">
        <f t="shared" si="19"/>
        <v>0</v>
      </c>
      <c r="N210" s="39">
        <v>2</v>
      </c>
      <c r="O210" s="39">
        <v>3</v>
      </c>
      <c r="P210" s="20">
        <f t="shared" si="20"/>
        <v>429.25</v>
      </c>
    </row>
    <row r="211" spans="3:16" x14ac:dyDescent="0.4">
      <c r="C211" s="125" t="s">
        <v>1520</v>
      </c>
      <c r="D211" s="65">
        <v>25</v>
      </c>
      <c r="E211" s="19">
        <v>4</v>
      </c>
      <c r="F211" s="19">
        <f t="shared" si="18"/>
        <v>6.25</v>
      </c>
      <c r="G211" s="65">
        <v>5</v>
      </c>
      <c r="H211" s="65">
        <v>168</v>
      </c>
      <c r="I211" s="65">
        <v>3</v>
      </c>
      <c r="J211" s="65">
        <v>4</v>
      </c>
      <c r="K211" s="39">
        <v>0</v>
      </c>
      <c r="L211" s="19">
        <v>4</v>
      </c>
      <c r="M211" s="19">
        <f t="shared" si="19"/>
        <v>0</v>
      </c>
      <c r="N211" s="39">
        <v>1</v>
      </c>
      <c r="O211" s="39">
        <v>6</v>
      </c>
      <c r="P211" s="20">
        <f t="shared" si="20"/>
        <v>187.25</v>
      </c>
    </row>
    <row r="212" spans="3:16" x14ac:dyDescent="0.4">
      <c r="C212" s="125" t="s">
        <v>1521</v>
      </c>
      <c r="D212" s="65">
        <v>27</v>
      </c>
      <c r="E212" s="19">
        <v>4</v>
      </c>
      <c r="F212" s="19">
        <f t="shared" si="18"/>
        <v>6.75</v>
      </c>
      <c r="G212" s="65">
        <v>27</v>
      </c>
      <c r="H212" s="65">
        <v>50</v>
      </c>
      <c r="I212" s="65">
        <v>52</v>
      </c>
      <c r="J212" s="65">
        <v>33</v>
      </c>
      <c r="K212" s="39">
        <v>0</v>
      </c>
      <c r="L212" s="19">
        <v>4</v>
      </c>
      <c r="M212" s="19">
        <f t="shared" si="19"/>
        <v>0</v>
      </c>
      <c r="N212" s="39">
        <v>0</v>
      </c>
      <c r="O212" s="39">
        <v>6</v>
      </c>
      <c r="P212" s="20">
        <f t="shared" si="20"/>
        <v>168.75</v>
      </c>
    </row>
    <row r="213" spans="3:16" x14ac:dyDescent="0.4">
      <c r="C213" s="125" t="s">
        <v>1522</v>
      </c>
      <c r="D213" s="65">
        <v>80</v>
      </c>
      <c r="E213" s="19">
        <v>4</v>
      </c>
      <c r="F213" s="19">
        <f t="shared" si="18"/>
        <v>20</v>
      </c>
      <c r="G213" s="65">
        <v>188</v>
      </c>
      <c r="H213" s="65">
        <v>43</v>
      </c>
      <c r="I213" s="65">
        <v>111</v>
      </c>
      <c r="J213" s="65">
        <v>34</v>
      </c>
      <c r="K213" s="39">
        <v>0</v>
      </c>
      <c r="L213" s="19">
        <v>4</v>
      </c>
      <c r="M213" s="19">
        <f t="shared" si="19"/>
        <v>0</v>
      </c>
      <c r="N213" s="39">
        <v>17</v>
      </c>
      <c r="O213" s="39">
        <v>17</v>
      </c>
      <c r="P213" s="20">
        <f t="shared" si="20"/>
        <v>413</v>
      </c>
    </row>
    <row r="214" spans="3:16" x14ac:dyDescent="0.4">
      <c r="C214" s="125" t="s">
        <v>1523</v>
      </c>
      <c r="D214" s="65">
        <v>61</v>
      </c>
      <c r="E214" s="19">
        <v>4</v>
      </c>
      <c r="F214" s="19">
        <f t="shared" si="18"/>
        <v>15.25</v>
      </c>
      <c r="G214" s="65">
        <v>7</v>
      </c>
      <c r="H214" s="65">
        <v>185</v>
      </c>
      <c r="I214" s="65">
        <v>120</v>
      </c>
      <c r="J214" s="65">
        <v>18</v>
      </c>
      <c r="K214" s="39">
        <v>0</v>
      </c>
      <c r="L214" s="19">
        <v>4</v>
      </c>
      <c r="M214" s="19">
        <f t="shared" si="19"/>
        <v>0</v>
      </c>
      <c r="N214" s="39">
        <v>0</v>
      </c>
      <c r="O214" s="39">
        <v>4</v>
      </c>
      <c r="P214" s="20">
        <f t="shared" si="20"/>
        <v>345.25</v>
      </c>
    </row>
    <row r="215" spans="3:16" x14ac:dyDescent="0.4">
      <c r="C215" s="125" t="s">
        <v>1524</v>
      </c>
      <c r="D215" s="65">
        <v>27</v>
      </c>
      <c r="E215" s="19">
        <v>4</v>
      </c>
      <c r="F215" s="19">
        <f t="shared" si="18"/>
        <v>6.75</v>
      </c>
      <c r="G215" s="65">
        <v>34</v>
      </c>
      <c r="H215" s="65">
        <v>89</v>
      </c>
      <c r="I215" s="65">
        <v>73</v>
      </c>
      <c r="J215" s="65">
        <v>66</v>
      </c>
      <c r="K215" s="39">
        <v>6</v>
      </c>
      <c r="L215" s="19">
        <v>4</v>
      </c>
      <c r="M215" s="19">
        <f t="shared" si="19"/>
        <v>1.5</v>
      </c>
      <c r="N215" s="39">
        <v>6</v>
      </c>
      <c r="O215" s="39">
        <v>4</v>
      </c>
      <c r="P215" s="20">
        <f t="shared" si="20"/>
        <v>276.25</v>
      </c>
    </row>
    <row r="216" spans="3:16" x14ac:dyDescent="0.4">
      <c r="C216" s="125" t="s">
        <v>1525</v>
      </c>
      <c r="D216" s="65">
        <v>67</v>
      </c>
      <c r="E216" s="19">
        <v>4</v>
      </c>
      <c r="F216" s="19">
        <f t="shared" si="18"/>
        <v>16.75</v>
      </c>
      <c r="G216" s="65">
        <v>7</v>
      </c>
      <c r="H216" s="65">
        <v>204</v>
      </c>
      <c r="I216" s="65">
        <v>143</v>
      </c>
      <c r="J216" s="65">
        <v>20</v>
      </c>
      <c r="K216" s="39">
        <v>0</v>
      </c>
      <c r="L216" s="19">
        <v>4</v>
      </c>
      <c r="M216" s="19">
        <f t="shared" si="19"/>
        <v>0</v>
      </c>
      <c r="N216" s="39">
        <v>0</v>
      </c>
      <c r="O216" s="39">
        <v>7</v>
      </c>
      <c r="P216" s="20">
        <f t="shared" si="20"/>
        <v>390.75</v>
      </c>
    </row>
    <row r="217" spans="3:16" x14ac:dyDescent="0.4">
      <c r="C217" s="125" t="s">
        <v>1526</v>
      </c>
      <c r="D217" s="65">
        <v>131</v>
      </c>
      <c r="E217" s="19">
        <v>4</v>
      </c>
      <c r="F217" s="19">
        <f t="shared" si="18"/>
        <v>32.75</v>
      </c>
      <c r="G217" s="65">
        <v>306</v>
      </c>
      <c r="H217" s="65">
        <v>356</v>
      </c>
      <c r="I217" s="65">
        <v>27</v>
      </c>
      <c r="J217" s="65">
        <v>8</v>
      </c>
      <c r="K217" s="39">
        <v>9</v>
      </c>
      <c r="L217" s="19">
        <v>4</v>
      </c>
      <c r="M217" s="19">
        <f t="shared" si="19"/>
        <v>2.25</v>
      </c>
      <c r="N217" s="39">
        <v>3</v>
      </c>
      <c r="O217" s="39">
        <v>0</v>
      </c>
      <c r="P217" s="20">
        <f t="shared" si="20"/>
        <v>735</v>
      </c>
    </row>
    <row r="218" spans="3:16" x14ac:dyDescent="0.4">
      <c r="C218" s="125" t="s">
        <v>1527</v>
      </c>
      <c r="D218" s="65">
        <v>55</v>
      </c>
      <c r="E218" s="19">
        <v>4</v>
      </c>
      <c r="F218" s="19">
        <f t="shared" si="18"/>
        <v>13.75</v>
      </c>
      <c r="G218" s="65">
        <v>60</v>
      </c>
      <c r="H218" s="65">
        <v>68</v>
      </c>
      <c r="I218" s="65">
        <v>34</v>
      </c>
      <c r="J218" s="65">
        <v>20</v>
      </c>
      <c r="K218" s="39">
        <v>0</v>
      </c>
      <c r="L218" s="19">
        <v>4</v>
      </c>
      <c r="M218" s="19">
        <f t="shared" si="19"/>
        <v>0</v>
      </c>
      <c r="N218" s="39">
        <v>2</v>
      </c>
      <c r="O218" s="39">
        <v>8</v>
      </c>
      <c r="P218" s="20">
        <f t="shared" si="20"/>
        <v>197.75</v>
      </c>
    </row>
    <row r="219" spans="3:16" x14ac:dyDescent="0.4">
      <c r="C219" s="125" t="s">
        <v>1528</v>
      </c>
      <c r="D219" s="65">
        <v>0</v>
      </c>
      <c r="E219" s="19">
        <v>4</v>
      </c>
      <c r="F219" s="19">
        <f t="shared" si="18"/>
        <v>0</v>
      </c>
      <c r="G219" s="65">
        <v>0</v>
      </c>
      <c r="H219" s="65">
        <v>82</v>
      </c>
      <c r="I219" s="65">
        <v>122</v>
      </c>
      <c r="J219" s="65">
        <v>42</v>
      </c>
      <c r="K219" s="39">
        <v>0</v>
      </c>
      <c r="L219" s="19">
        <v>4</v>
      </c>
      <c r="M219" s="19">
        <f t="shared" si="19"/>
        <v>0</v>
      </c>
      <c r="N219" s="39">
        <v>0</v>
      </c>
      <c r="O219" s="39">
        <v>16</v>
      </c>
      <c r="P219" s="20">
        <f t="shared" si="20"/>
        <v>246</v>
      </c>
    </row>
    <row r="220" spans="3:16" x14ac:dyDescent="0.4">
      <c r="C220" s="125" t="s">
        <v>1529</v>
      </c>
      <c r="D220" s="65">
        <v>14</v>
      </c>
      <c r="E220" s="19">
        <v>4</v>
      </c>
      <c r="F220" s="19">
        <f t="shared" si="18"/>
        <v>3.5</v>
      </c>
      <c r="G220" s="65">
        <v>57</v>
      </c>
      <c r="H220" s="65">
        <v>23</v>
      </c>
      <c r="I220" s="65">
        <v>103</v>
      </c>
      <c r="J220" s="65">
        <v>15</v>
      </c>
      <c r="K220" s="39">
        <v>0</v>
      </c>
      <c r="L220" s="19">
        <v>4</v>
      </c>
      <c r="M220" s="19">
        <f t="shared" si="19"/>
        <v>0</v>
      </c>
      <c r="N220" s="39">
        <v>2</v>
      </c>
      <c r="O220" s="39">
        <v>3</v>
      </c>
      <c r="P220" s="20">
        <f t="shared" si="20"/>
        <v>203.5</v>
      </c>
    </row>
    <row r="221" spans="3:16" x14ac:dyDescent="0.4">
      <c r="C221" s="125" t="s">
        <v>1530</v>
      </c>
      <c r="D221" s="65">
        <v>0</v>
      </c>
      <c r="E221" s="19">
        <v>4</v>
      </c>
      <c r="F221" s="19">
        <f t="shared" si="18"/>
        <v>0</v>
      </c>
      <c r="G221" s="65">
        <v>0</v>
      </c>
      <c r="H221" s="65">
        <v>33</v>
      </c>
      <c r="I221" s="65">
        <v>7</v>
      </c>
      <c r="J221" s="65">
        <v>2</v>
      </c>
      <c r="K221" s="39">
        <v>0</v>
      </c>
      <c r="L221" s="19">
        <v>4</v>
      </c>
      <c r="M221" s="19">
        <f t="shared" si="19"/>
        <v>0</v>
      </c>
      <c r="N221" s="39">
        <v>0</v>
      </c>
      <c r="O221" s="39">
        <v>3</v>
      </c>
      <c r="P221" s="20">
        <f t="shared" si="20"/>
        <v>42</v>
      </c>
    </row>
    <row r="222" spans="3:16" x14ac:dyDescent="0.4">
      <c r="C222" s="125" t="s">
        <v>1531</v>
      </c>
      <c r="D222" s="65">
        <v>44</v>
      </c>
      <c r="E222" s="19">
        <v>4</v>
      </c>
      <c r="F222" s="19">
        <f t="shared" si="18"/>
        <v>11</v>
      </c>
      <c r="G222" s="65">
        <v>93</v>
      </c>
      <c r="H222" s="65">
        <v>151</v>
      </c>
      <c r="I222" s="65">
        <v>37</v>
      </c>
      <c r="J222" s="65">
        <v>0</v>
      </c>
      <c r="K222" s="39">
        <v>1</v>
      </c>
      <c r="L222" s="19">
        <v>4</v>
      </c>
      <c r="M222" s="19">
        <f t="shared" si="19"/>
        <v>0.25</v>
      </c>
      <c r="N222" s="39">
        <v>3</v>
      </c>
      <c r="O222" s="39">
        <v>3</v>
      </c>
      <c r="P222" s="20">
        <f t="shared" si="20"/>
        <v>295.25</v>
      </c>
    </row>
    <row r="223" spans="3:16" x14ac:dyDescent="0.4">
      <c r="C223" s="125" t="s">
        <v>1532</v>
      </c>
      <c r="D223" s="65">
        <v>39</v>
      </c>
      <c r="E223" s="19">
        <v>4</v>
      </c>
      <c r="F223" s="19">
        <f t="shared" ref="F223:F286" si="25">D223/E223</f>
        <v>9.75</v>
      </c>
      <c r="G223" s="65">
        <v>0</v>
      </c>
      <c r="H223" s="65">
        <v>52</v>
      </c>
      <c r="I223" s="65">
        <v>79</v>
      </c>
      <c r="J223" s="65">
        <v>22</v>
      </c>
      <c r="K223" s="39">
        <v>0</v>
      </c>
      <c r="L223" s="19">
        <v>4</v>
      </c>
      <c r="M223" s="19">
        <f t="shared" ref="M223:M286" si="26">K223/L223</f>
        <v>0</v>
      </c>
      <c r="N223" s="39">
        <v>0</v>
      </c>
      <c r="O223" s="39">
        <v>7</v>
      </c>
      <c r="P223" s="20">
        <f t="shared" ref="P223:P286" si="27">F223+G223+H223+I223+J223+M223+N223</f>
        <v>162.75</v>
      </c>
    </row>
    <row r="224" spans="3:16" x14ac:dyDescent="0.4">
      <c r="C224" s="125" t="s">
        <v>1533</v>
      </c>
      <c r="D224" s="65">
        <v>26</v>
      </c>
      <c r="E224" s="19">
        <v>4</v>
      </c>
      <c r="F224" s="19">
        <f t="shared" si="25"/>
        <v>6.5</v>
      </c>
      <c r="G224" s="65">
        <v>1</v>
      </c>
      <c r="H224" s="65">
        <v>134</v>
      </c>
      <c r="I224" s="65">
        <v>0</v>
      </c>
      <c r="J224" s="65">
        <v>0</v>
      </c>
      <c r="K224" s="39">
        <v>0</v>
      </c>
      <c r="L224" s="19">
        <v>4</v>
      </c>
      <c r="M224" s="19">
        <f t="shared" si="26"/>
        <v>0</v>
      </c>
      <c r="N224" s="39">
        <v>0</v>
      </c>
      <c r="O224" s="39">
        <v>7</v>
      </c>
      <c r="P224" s="20">
        <f t="shared" si="27"/>
        <v>141.5</v>
      </c>
    </row>
    <row r="225" spans="1:16" x14ac:dyDescent="0.4">
      <c r="C225" s="125" t="s">
        <v>737</v>
      </c>
      <c r="D225" s="65">
        <v>7</v>
      </c>
      <c r="E225" s="19">
        <v>4</v>
      </c>
      <c r="F225" s="19">
        <f t="shared" si="25"/>
        <v>1.75</v>
      </c>
      <c r="G225" s="65">
        <v>7</v>
      </c>
      <c r="H225" s="65">
        <v>37</v>
      </c>
      <c r="I225" s="65">
        <v>66</v>
      </c>
      <c r="J225" s="65">
        <v>23</v>
      </c>
      <c r="K225" s="39">
        <v>0</v>
      </c>
      <c r="L225" s="19">
        <v>4</v>
      </c>
      <c r="M225" s="19">
        <f t="shared" si="26"/>
        <v>0</v>
      </c>
      <c r="N225" s="39">
        <v>0</v>
      </c>
      <c r="O225" s="39">
        <v>0</v>
      </c>
      <c r="P225" s="20">
        <f t="shared" si="27"/>
        <v>134.75</v>
      </c>
    </row>
    <row r="226" spans="1:16" x14ac:dyDescent="0.4">
      <c r="C226" s="128" t="s">
        <v>1534</v>
      </c>
      <c r="D226" s="118">
        <v>19</v>
      </c>
      <c r="E226" s="19">
        <v>4</v>
      </c>
      <c r="F226" s="19">
        <f t="shared" si="25"/>
        <v>4.75</v>
      </c>
      <c r="G226" s="118">
        <v>39</v>
      </c>
      <c r="H226" s="118">
        <v>64</v>
      </c>
      <c r="I226" s="118">
        <v>91</v>
      </c>
      <c r="J226" s="118">
        <v>23</v>
      </c>
      <c r="K226" s="39">
        <v>3</v>
      </c>
      <c r="L226" s="19">
        <v>4</v>
      </c>
      <c r="M226" s="19">
        <f t="shared" si="26"/>
        <v>0.75</v>
      </c>
      <c r="N226" s="39">
        <v>0</v>
      </c>
      <c r="O226" s="39">
        <v>2</v>
      </c>
      <c r="P226" s="20">
        <f t="shared" si="27"/>
        <v>222.5</v>
      </c>
    </row>
    <row r="227" spans="1:16" x14ac:dyDescent="0.4">
      <c r="A227" s="114" t="s">
        <v>21</v>
      </c>
      <c r="B227" s="114"/>
      <c r="C227" s="114"/>
      <c r="D227" s="63">
        <f>SUM(D208:D226)</f>
        <v>2168</v>
      </c>
      <c r="E227" s="19">
        <v>4</v>
      </c>
      <c r="F227" s="19">
        <f t="shared" si="25"/>
        <v>542</v>
      </c>
      <c r="G227" s="63">
        <f t="shared" ref="G227:O227" si="28">SUM(G208:G226)</f>
        <v>1008</v>
      </c>
      <c r="H227" s="63">
        <f t="shared" si="28"/>
        <v>1987</v>
      </c>
      <c r="I227" s="63">
        <f t="shared" si="28"/>
        <v>2058</v>
      </c>
      <c r="J227" s="63">
        <f t="shared" si="28"/>
        <v>742</v>
      </c>
      <c r="K227" s="64">
        <f t="shared" si="28"/>
        <v>24</v>
      </c>
      <c r="L227" s="19">
        <v>4</v>
      </c>
      <c r="M227" s="19">
        <f t="shared" si="26"/>
        <v>6</v>
      </c>
      <c r="N227" s="64">
        <f t="shared" si="28"/>
        <v>44</v>
      </c>
      <c r="O227" s="64">
        <f t="shared" si="28"/>
        <v>157</v>
      </c>
      <c r="P227" s="20">
        <f t="shared" si="27"/>
        <v>6387</v>
      </c>
    </row>
    <row r="228" spans="1:16" x14ac:dyDescent="0.4">
      <c r="A228" s="119">
        <v>11</v>
      </c>
      <c r="B228" s="129" t="s">
        <v>1535</v>
      </c>
      <c r="C228" s="124" t="s">
        <v>1536</v>
      </c>
      <c r="D228" s="119">
        <v>540</v>
      </c>
      <c r="E228" s="19">
        <v>4</v>
      </c>
      <c r="F228" s="19">
        <f t="shared" si="25"/>
        <v>135</v>
      </c>
      <c r="G228" s="119">
        <v>257</v>
      </c>
      <c r="H228" s="119">
        <v>136</v>
      </c>
      <c r="I228" s="119">
        <v>141</v>
      </c>
      <c r="J228" s="119">
        <v>124</v>
      </c>
      <c r="K228" s="39">
        <v>0</v>
      </c>
      <c r="L228" s="19">
        <v>4</v>
      </c>
      <c r="M228" s="19">
        <f t="shared" si="26"/>
        <v>0</v>
      </c>
      <c r="N228" s="39">
        <v>8</v>
      </c>
      <c r="O228" s="39">
        <v>18</v>
      </c>
      <c r="P228" s="20">
        <f t="shared" si="27"/>
        <v>801</v>
      </c>
    </row>
    <row r="229" spans="1:16" x14ac:dyDescent="0.4">
      <c r="C229" s="125" t="s">
        <v>1537</v>
      </c>
      <c r="D229" s="65">
        <v>65</v>
      </c>
      <c r="E229" s="19">
        <v>4</v>
      </c>
      <c r="F229" s="19">
        <f t="shared" si="25"/>
        <v>16.25</v>
      </c>
      <c r="G229" s="65">
        <v>41</v>
      </c>
      <c r="H229" s="65">
        <v>69</v>
      </c>
      <c r="I229" s="65">
        <v>65</v>
      </c>
      <c r="J229" s="65">
        <v>61</v>
      </c>
      <c r="K229" s="39">
        <v>65</v>
      </c>
      <c r="L229" s="19">
        <v>4</v>
      </c>
      <c r="M229" s="19">
        <f t="shared" si="26"/>
        <v>16.25</v>
      </c>
      <c r="N229" s="39">
        <v>41</v>
      </c>
      <c r="O229" s="39">
        <v>195</v>
      </c>
      <c r="P229" s="20">
        <f t="shared" si="27"/>
        <v>309.5</v>
      </c>
    </row>
    <row r="230" spans="1:16" x14ac:dyDescent="0.4">
      <c r="C230" s="125" t="s">
        <v>1538</v>
      </c>
      <c r="D230" s="65">
        <v>50</v>
      </c>
      <c r="E230" s="19">
        <v>4</v>
      </c>
      <c r="F230" s="19">
        <f t="shared" si="25"/>
        <v>12.5</v>
      </c>
      <c r="G230" s="65">
        <v>50</v>
      </c>
      <c r="H230" s="65">
        <v>88</v>
      </c>
      <c r="I230" s="65">
        <v>40</v>
      </c>
      <c r="J230" s="65">
        <v>38</v>
      </c>
      <c r="K230" s="39">
        <v>0</v>
      </c>
      <c r="L230" s="19">
        <v>4</v>
      </c>
      <c r="M230" s="19">
        <f t="shared" si="26"/>
        <v>0</v>
      </c>
      <c r="N230" s="39">
        <v>0</v>
      </c>
      <c r="O230" s="39">
        <v>7</v>
      </c>
      <c r="P230" s="20">
        <f t="shared" si="27"/>
        <v>228.5</v>
      </c>
    </row>
    <row r="231" spans="1:16" x14ac:dyDescent="0.4">
      <c r="C231" s="125" t="s">
        <v>1539</v>
      </c>
      <c r="D231" s="65">
        <v>131</v>
      </c>
      <c r="E231" s="19">
        <v>4</v>
      </c>
      <c r="F231" s="19">
        <f t="shared" si="25"/>
        <v>32.75</v>
      </c>
      <c r="G231" s="65">
        <v>181</v>
      </c>
      <c r="H231" s="65">
        <v>40</v>
      </c>
      <c r="I231" s="65">
        <v>52</v>
      </c>
      <c r="J231" s="65">
        <v>114</v>
      </c>
      <c r="K231" s="39">
        <v>0</v>
      </c>
      <c r="L231" s="19">
        <v>4</v>
      </c>
      <c r="M231" s="19">
        <f t="shared" si="26"/>
        <v>0</v>
      </c>
      <c r="N231" s="39">
        <v>22</v>
      </c>
      <c r="O231" s="39">
        <v>19</v>
      </c>
      <c r="P231" s="20">
        <f t="shared" si="27"/>
        <v>441.75</v>
      </c>
    </row>
    <row r="232" spans="1:16" x14ac:dyDescent="0.4">
      <c r="C232" s="125" t="s">
        <v>1540</v>
      </c>
      <c r="D232" s="65">
        <v>101</v>
      </c>
      <c r="E232" s="19">
        <v>4</v>
      </c>
      <c r="F232" s="19">
        <f t="shared" si="25"/>
        <v>25.25</v>
      </c>
      <c r="G232" s="65">
        <v>46</v>
      </c>
      <c r="H232" s="65">
        <v>362</v>
      </c>
      <c r="I232" s="65">
        <v>32</v>
      </c>
      <c r="J232" s="65">
        <v>62</v>
      </c>
      <c r="K232" s="39">
        <v>101</v>
      </c>
      <c r="L232" s="19">
        <v>4</v>
      </c>
      <c r="M232" s="19">
        <f t="shared" si="26"/>
        <v>25.25</v>
      </c>
      <c r="N232" s="39">
        <v>46</v>
      </c>
      <c r="O232" s="39">
        <v>456</v>
      </c>
      <c r="P232" s="20">
        <f t="shared" si="27"/>
        <v>598.5</v>
      </c>
    </row>
    <row r="233" spans="1:16" x14ac:dyDescent="0.4">
      <c r="C233" s="125" t="s">
        <v>1541</v>
      </c>
      <c r="D233" s="65">
        <v>74</v>
      </c>
      <c r="E233" s="19">
        <v>4</v>
      </c>
      <c r="F233" s="19">
        <f t="shared" si="25"/>
        <v>18.5</v>
      </c>
      <c r="G233" s="65">
        <v>47</v>
      </c>
      <c r="H233" s="65">
        <v>90</v>
      </c>
      <c r="I233" s="65">
        <v>44</v>
      </c>
      <c r="J233" s="65">
        <v>0</v>
      </c>
      <c r="K233" s="39">
        <v>74</v>
      </c>
      <c r="L233" s="19">
        <v>4</v>
      </c>
      <c r="M233" s="19">
        <f t="shared" si="26"/>
        <v>18.5</v>
      </c>
      <c r="N233" s="39">
        <v>47</v>
      </c>
      <c r="O233" s="39">
        <v>134</v>
      </c>
      <c r="P233" s="20">
        <f t="shared" si="27"/>
        <v>265</v>
      </c>
    </row>
    <row r="234" spans="1:16" x14ac:dyDescent="0.4">
      <c r="C234" s="125" t="s">
        <v>1542</v>
      </c>
      <c r="D234" s="65">
        <v>44</v>
      </c>
      <c r="E234" s="19">
        <v>4</v>
      </c>
      <c r="F234" s="19">
        <f t="shared" si="25"/>
        <v>11</v>
      </c>
      <c r="G234" s="65">
        <v>9</v>
      </c>
      <c r="H234" s="65">
        <v>60</v>
      </c>
      <c r="I234" s="65">
        <v>37</v>
      </c>
      <c r="J234" s="65">
        <v>42</v>
      </c>
      <c r="K234" s="39">
        <v>0</v>
      </c>
      <c r="L234" s="19">
        <v>4</v>
      </c>
      <c r="M234" s="19">
        <f t="shared" si="26"/>
        <v>0</v>
      </c>
      <c r="N234" s="39">
        <v>2</v>
      </c>
      <c r="O234" s="39">
        <v>11</v>
      </c>
      <c r="P234" s="20">
        <f t="shared" si="27"/>
        <v>161</v>
      </c>
    </row>
    <row r="235" spans="1:16" x14ac:dyDescent="0.4">
      <c r="C235" s="125" t="s">
        <v>1543</v>
      </c>
      <c r="D235" s="65">
        <v>38</v>
      </c>
      <c r="E235" s="19">
        <v>4</v>
      </c>
      <c r="F235" s="19">
        <f t="shared" si="25"/>
        <v>9.5</v>
      </c>
      <c r="G235" s="65">
        <v>3</v>
      </c>
      <c r="H235" s="65">
        <v>70</v>
      </c>
      <c r="I235" s="65">
        <v>45</v>
      </c>
      <c r="J235" s="65">
        <v>17</v>
      </c>
      <c r="K235" s="39">
        <v>0</v>
      </c>
      <c r="L235" s="19">
        <v>4</v>
      </c>
      <c r="M235" s="19">
        <f t="shared" si="26"/>
        <v>0</v>
      </c>
      <c r="N235" s="39">
        <v>0</v>
      </c>
      <c r="O235" s="39">
        <v>9</v>
      </c>
      <c r="P235" s="20">
        <f t="shared" si="27"/>
        <v>144.5</v>
      </c>
    </row>
    <row r="236" spans="1:16" x14ac:dyDescent="0.4">
      <c r="C236" s="125" t="s">
        <v>1544</v>
      </c>
      <c r="D236" s="65">
        <v>85</v>
      </c>
      <c r="E236" s="19">
        <v>4</v>
      </c>
      <c r="F236" s="19">
        <f t="shared" si="25"/>
        <v>21.25</v>
      </c>
      <c r="G236" s="65">
        <v>85</v>
      </c>
      <c r="H236" s="65">
        <v>47</v>
      </c>
      <c r="I236" s="65">
        <v>64</v>
      </c>
      <c r="J236" s="65">
        <v>48</v>
      </c>
      <c r="K236" s="39">
        <v>0</v>
      </c>
      <c r="L236" s="19">
        <v>4</v>
      </c>
      <c r="M236" s="19">
        <f t="shared" si="26"/>
        <v>0</v>
      </c>
      <c r="N236" s="39">
        <v>0</v>
      </c>
      <c r="O236" s="39">
        <v>15</v>
      </c>
      <c r="P236" s="20">
        <f t="shared" si="27"/>
        <v>265.25</v>
      </c>
    </row>
    <row r="237" spans="1:16" x14ac:dyDescent="0.4">
      <c r="C237" s="125" t="s">
        <v>1545</v>
      </c>
      <c r="D237" s="65">
        <v>60</v>
      </c>
      <c r="E237" s="19">
        <v>4</v>
      </c>
      <c r="F237" s="19">
        <f t="shared" si="25"/>
        <v>15</v>
      </c>
      <c r="G237" s="65">
        <v>30</v>
      </c>
      <c r="H237" s="65">
        <v>86</v>
      </c>
      <c r="I237" s="65">
        <v>58</v>
      </c>
      <c r="J237" s="65">
        <v>39</v>
      </c>
      <c r="K237" s="39">
        <v>0</v>
      </c>
      <c r="L237" s="19">
        <v>4</v>
      </c>
      <c r="M237" s="19">
        <f t="shared" si="26"/>
        <v>0</v>
      </c>
      <c r="N237" s="39">
        <v>0</v>
      </c>
      <c r="O237" s="39">
        <v>6</v>
      </c>
      <c r="P237" s="20">
        <f t="shared" si="27"/>
        <v>228</v>
      </c>
    </row>
    <row r="238" spans="1:16" x14ac:dyDescent="0.4">
      <c r="C238" s="125" t="s">
        <v>1546</v>
      </c>
      <c r="D238" s="65">
        <v>46</v>
      </c>
      <c r="E238" s="19">
        <v>4</v>
      </c>
      <c r="F238" s="19">
        <f t="shared" si="25"/>
        <v>11.5</v>
      </c>
      <c r="G238" s="65">
        <v>33</v>
      </c>
      <c r="H238" s="65">
        <v>66</v>
      </c>
      <c r="I238" s="65">
        <v>49</v>
      </c>
      <c r="J238" s="65">
        <v>34</v>
      </c>
      <c r="K238" s="39">
        <v>0</v>
      </c>
      <c r="L238" s="19">
        <v>4</v>
      </c>
      <c r="M238" s="19">
        <f t="shared" si="26"/>
        <v>0</v>
      </c>
      <c r="N238" s="39">
        <v>1</v>
      </c>
      <c r="O238" s="39">
        <v>8</v>
      </c>
      <c r="P238" s="20">
        <f t="shared" si="27"/>
        <v>194.5</v>
      </c>
    </row>
    <row r="239" spans="1:16" x14ac:dyDescent="0.4">
      <c r="C239" s="125" t="s">
        <v>1547</v>
      </c>
      <c r="D239" s="65">
        <v>50</v>
      </c>
      <c r="E239" s="19">
        <v>4</v>
      </c>
      <c r="F239" s="19">
        <f t="shared" si="25"/>
        <v>12.5</v>
      </c>
      <c r="G239" s="65">
        <v>42</v>
      </c>
      <c r="H239" s="65">
        <v>41</v>
      </c>
      <c r="I239" s="65">
        <v>25</v>
      </c>
      <c r="J239" s="65">
        <v>29</v>
      </c>
      <c r="K239" s="39">
        <v>2</v>
      </c>
      <c r="L239" s="19">
        <v>4</v>
      </c>
      <c r="M239" s="19">
        <f t="shared" si="26"/>
        <v>0.5</v>
      </c>
      <c r="N239" s="39">
        <v>7</v>
      </c>
      <c r="O239" s="39">
        <v>1</v>
      </c>
      <c r="P239" s="20">
        <f t="shared" si="27"/>
        <v>157</v>
      </c>
    </row>
    <row r="240" spans="1:16" x14ac:dyDescent="0.4">
      <c r="C240" s="125" t="s">
        <v>1548</v>
      </c>
      <c r="D240" s="65">
        <v>58</v>
      </c>
      <c r="E240" s="19">
        <v>4</v>
      </c>
      <c r="F240" s="19">
        <f t="shared" si="25"/>
        <v>14.5</v>
      </c>
      <c r="G240" s="65">
        <v>25</v>
      </c>
      <c r="H240" s="65">
        <v>46</v>
      </c>
      <c r="I240" s="65">
        <v>60</v>
      </c>
      <c r="J240" s="65">
        <v>19</v>
      </c>
      <c r="K240" s="39">
        <v>58</v>
      </c>
      <c r="L240" s="19">
        <v>4</v>
      </c>
      <c r="M240" s="19">
        <f t="shared" si="26"/>
        <v>14.5</v>
      </c>
      <c r="N240" s="39">
        <v>25</v>
      </c>
      <c r="O240" s="39">
        <v>125</v>
      </c>
      <c r="P240" s="20">
        <f t="shared" si="27"/>
        <v>204</v>
      </c>
    </row>
    <row r="241" spans="3:16" x14ac:dyDescent="0.4">
      <c r="C241" s="125" t="s">
        <v>1549</v>
      </c>
      <c r="D241" s="65">
        <v>15</v>
      </c>
      <c r="E241" s="19">
        <v>4</v>
      </c>
      <c r="F241" s="19">
        <f t="shared" si="25"/>
        <v>3.75</v>
      </c>
      <c r="G241" s="65">
        <v>15</v>
      </c>
      <c r="H241" s="65">
        <v>118</v>
      </c>
      <c r="I241" s="65">
        <v>21</v>
      </c>
      <c r="J241" s="65">
        <v>14</v>
      </c>
      <c r="K241" s="39">
        <v>0</v>
      </c>
      <c r="L241" s="19">
        <v>4</v>
      </c>
      <c r="M241" s="19">
        <f t="shared" si="26"/>
        <v>0</v>
      </c>
      <c r="N241" s="39">
        <v>1</v>
      </c>
      <c r="O241" s="39">
        <v>1</v>
      </c>
      <c r="P241" s="20">
        <f t="shared" si="27"/>
        <v>172.75</v>
      </c>
    </row>
    <row r="242" spans="3:16" x14ac:dyDescent="0.4">
      <c r="C242" s="125" t="s">
        <v>1550</v>
      </c>
      <c r="D242" s="65">
        <v>30</v>
      </c>
      <c r="E242" s="19">
        <v>4</v>
      </c>
      <c r="F242" s="19">
        <f t="shared" si="25"/>
        <v>7.5</v>
      </c>
      <c r="G242" s="65">
        <v>2</v>
      </c>
      <c r="H242" s="65">
        <v>55</v>
      </c>
      <c r="I242" s="65">
        <v>57</v>
      </c>
      <c r="J242" s="65">
        <v>17</v>
      </c>
      <c r="K242" s="39">
        <v>0</v>
      </c>
      <c r="L242" s="19">
        <v>4</v>
      </c>
      <c r="M242" s="19">
        <f t="shared" si="26"/>
        <v>0</v>
      </c>
      <c r="N242" s="39">
        <v>0</v>
      </c>
      <c r="O242" s="39">
        <v>2</v>
      </c>
      <c r="P242" s="20">
        <f t="shared" si="27"/>
        <v>138.5</v>
      </c>
    </row>
    <row r="243" spans="3:16" x14ac:dyDescent="0.4">
      <c r="C243" s="125" t="s">
        <v>1551</v>
      </c>
      <c r="D243" s="65">
        <v>52</v>
      </c>
      <c r="E243" s="19">
        <v>4</v>
      </c>
      <c r="F243" s="19">
        <f t="shared" si="25"/>
        <v>13</v>
      </c>
      <c r="G243" s="65">
        <v>7</v>
      </c>
      <c r="H243" s="65">
        <v>81</v>
      </c>
      <c r="I243" s="65">
        <v>45</v>
      </c>
      <c r="J243" s="65">
        <v>19</v>
      </c>
      <c r="K243" s="39">
        <v>0</v>
      </c>
      <c r="L243" s="19">
        <v>4</v>
      </c>
      <c r="M243" s="19">
        <f t="shared" si="26"/>
        <v>0</v>
      </c>
      <c r="N243" s="39">
        <v>0</v>
      </c>
      <c r="O243" s="39">
        <v>5</v>
      </c>
      <c r="P243" s="20">
        <f t="shared" si="27"/>
        <v>165</v>
      </c>
    </row>
    <row r="244" spans="3:16" x14ac:dyDescent="0.4">
      <c r="C244" s="125" t="s">
        <v>1552</v>
      </c>
      <c r="D244" s="65">
        <v>43</v>
      </c>
      <c r="E244" s="19">
        <v>4</v>
      </c>
      <c r="F244" s="19">
        <f t="shared" si="25"/>
        <v>10.75</v>
      </c>
      <c r="G244" s="65">
        <v>0</v>
      </c>
      <c r="H244" s="65">
        <v>4</v>
      </c>
      <c r="I244" s="65">
        <v>33</v>
      </c>
      <c r="J244" s="65">
        <v>28</v>
      </c>
      <c r="K244" s="39">
        <v>0</v>
      </c>
      <c r="L244" s="19">
        <v>4</v>
      </c>
      <c r="M244" s="19">
        <f t="shared" si="26"/>
        <v>0</v>
      </c>
      <c r="N244" s="39">
        <v>0</v>
      </c>
      <c r="O244" s="39">
        <v>6</v>
      </c>
      <c r="P244" s="20">
        <f t="shared" si="27"/>
        <v>75.75</v>
      </c>
    </row>
    <row r="245" spans="3:16" x14ac:dyDescent="0.4">
      <c r="C245" s="125" t="s">
        <v>1553</v>
      </c>
      <c r="D245" s="65">
        <v>38</v>
      </c>
      <c r="E245" s="19">
        <v>4</v>
      </c>
      <c r="F245" s="19">
        <f t="shared" si="25"/>
        <v>9.5</v>
      </c>
      <c r="G245" s="65">
        <v>30</v>
      </c>
      <c r="H245" s="65">
        <v>60</v>
      </c>
      <c r="I245" s="65">
        <v>15</v>
      </c>
      <c r="J245" s="65">
        <v>14</v>
      </c>
      <c r="K245" s="39">
        <v>0</v>
      </c>
      <c r="L245" s="19">
        <v>4</v>
      </c>
      <c r="M245" s="19">
        <f t="shared" si="26"/>
        <v>0</v>
      </c>
      <c r="N245" s="39">
        <v>1</v>
      </c>
      <c r="O245" s="39">
        <v>1</v>
      </c>
      <c r="P245" s="20">
        <f t="shared" si="27"/>
        <v>129.5</v>
      </c>
    </row>
    <row r="246" spans="3:16" x14ac:dyDescent="0.4">
      <c r="C246" s="125" t="s">
        <v>1554</v>
      </c>
      <c r="D246" s="65">
        <v>72</v>
      </c>
      <c r="E246" s="19">
        <v>4</v>
      </c>
      <c r="F246" s="19">
        <f t="shared" si="25"/>
        <v>18</v>
      </c>
      <c r="G246" s="65">
        <v>2</v>
      </c>
      <c r="H246" s="65">
        <v>55</v>
      </c>
      <c r="I246" s="65">
        <v>68</v>
      </c>
      <c r="J246" s="65">
        <v>35</v>
      </c>
      <c r="K246" s="39">
        <v>0</v>
      </c>
      <c r="L246" s="19">
        <v>4</v>
      </c>
      <c r="M246" s="19">
        <f t="shared" si="26"/>
        <v>0</v>
      </c>
      <c r="N246" s="39">
        <v>2</v>
      </c>
      <c r="O246" s="39">
        <v>12</v>
      </c>
      <c r="P246" s="20">
        <f t="shared" si="27"/>
        <v>180</v>
      </c>
    </row>
    <row r="247" spans="3:16" x14ac:dyDescent="0.4">
      <c r="C247" s="125" t="s">
        <v>1555</v>
      </c>
      <c r="D247" s="65">
        <v>50</v>
      </c>
      <c r="E247" s="19">
        <v>4</v>
      </c>
      <c r="F247" s="19">
        <f t="shared" si="25"/>
        <v>12.5</v>
      </c>
      <c r="G247" s="65">
        <v>14</v>
      </c>
      <c r="H247" s="65">
        <v>35</v>
      </c>
      <c r="I247" s="65">
        <v>52</v>
      </c>
      <c r="J247" s="65">
        <v>72</v>
      </c>
      <c r="K247" s="39">
        <v>0</v>
      </c>
      <c r="L247" s="19">
        <v>4</v>
      </c>
      <c r="M247" s="19">
        <f t="shared" si="26"/>
        <v>0</v>
      </c>
      <c r="N247" s="39">
        <v>0</v>
      </c>
      <c r="O247" s="39">
        <v>19</v>
      </c>
      <c r="P247" s="20">
        <f t="shared" si="27"/>
        <v>185.5</v>
      </c>
    </row>
    <row r="248" spans="3:16" x14ac:dyDescent="0.4">
      <c r="C248" s="125" t="s">
        <v>1556</v>
      </c>
      <c r="D248" s="65">
        <v>31</v>
      </c>
      <c r="E248" s="19">
        <v>4</v>
      </c>
      <c r="F248" s="19">
        <f t="shared" si="25"/>
        <v>7.75</v>
      </c>
      <c r="G248" s="65">
        <v>13</v>
      </c>
      <c r="H248" s="65">
        <v>20</v>
      </c>
      <c r="I248" s="65">
        <v>20</v>
      </c>
      <c r="J248" s="65">
        <v>22</v>
      </c>
      <c r="K248" s="39">
        <v>0</v>
      </c>
      <c r="L248" s="19">
        <v>4</v>
      </c>
      <c r="M248" s="19">
        <f t="shared" si="26"/>
        <v>0</v>
      </c>
      <c r="N248" s="39">
        <v>0</v>
      </c>
      <c r="O248" s="39">
        <v>6</v>
      </c>
      <c r="P248" s="20">
        <f t="shared" si="27"/>
        <v>82.75</v>
      </c>
    </row>
    <row r="249" spans="3:16" x14ac:dyDescent="0.4">
      <c r="C249" s="125" t="s">
        <v>1557</v>
      </c>
      <c r="D249" s="65">
        <v>35</v>
      </c>
      <c r="E249" s="19">
        <v>4</v>
      </c>
      <c r="F249" s="19">
        <f t="shared" si="25"/>
        <v>8.75</v>
      </c>
      <c r="G249" s="65">
        <v>28</v>
      </c>
      <c r="H249" s="65">
        <v>18</v>
      </c>
      <c r="I249" s="65">
        <v>4</v>
      </c>
      <c r="J249" s="65">
        <v>0</v>
      </c>
      <c r="K249" s="39">
        <v>0</v>
      </c>
      <c r="L249" s="19">
        <v>4</v>
      </c>
      <c r="M249" s="19">
        <f t="shared" si="26"/>
        <v>0</v>
      </c>
      <c r="N249" s="39">
        <v>0</v>
      </c>
      <c r="O249" s="39">
        <v>3</v>
      </c>
      <c r="P249" s="20">
        <f t="shared" si="27"/>
        <v>58.75</v>
      </c>
    </row>
    <row r="250" spans="3:16" x14ac:dyDescent="0.4">
      <c r="C250" s="125" t="s">
        <v>1558</v>
      </c>
      <c r="D250" s="65">
        <v>11</v>
      </c>
      <c r="E250" s="19">
        <v>4</v>
      </c>
      <c r="F250" s="19">
        <f t="shared" si="25"/>
        <v>2.75</v>
      </c>
      <c r="G250" s="65">
        <v>30</v>
      </c>
      <c r="H250" s="65">
        <v>19</v>
      </c>
      <c r="I250" s="65">
        <v>10</v>
      </c>
      <c r="J250" s="65">
        <v>2</v>
      </c>
      <c r="K250" s="39">
        <v>0</v>
      </c>
      <c r="L250" s="19">
        <v>4</v>
      </c>
      <c r="M250" s="19">
        <f t="shared" si="26"/>
        <v>0</v>
      </c>
      <c r="N250" s="39">
        <v>1</v>
      </c>
      <c r="O250" s="39">
        <v>1</v>
      </c>
      <c r="P250" s="20">
        <f t="shared" si="27"/>
        <v>64.75</v>
      </c>
    </row>
    <row r="251" spans="3:16" x14ac:dyDescent="0.4">
      <c r="C251" s="125" t="s">
        <v>1559</v>
      </c>
      <c r="D251" s="65">
        <v>16</v>
      </c>
      <c r="E251" s="19">
        <v>4</v>
      </c>
      <c r="F251" s="19">
        <f t="shared" si="25"/>
        <v>4</v>
      </c>
      <c r="G251" s="65">
        <v>16</v>
      </c>
      <c r="H251" s="65">
        <v>7</v>
      </c>
      <c r="I251" s="65">
        <v>45</v>
      </c>
      <c r="J251" s="65">
        <v>7</v>
      </c>
      <c r="K251" s="39">
        <v>16</v>
      </c>
      <c r="L251" s="19">
        <v>4</v>
      </c>
      <c r="M251" s="19">
        <f t="shared" si="26"/>
        <v>4</v>
      </c>
      <c r="N251" s="39">
        <v>16</v>
      </c>
      <c r="O251" s="39">
        <v>62</v>
      </c>
      <c r="P251" s="20">
        <f t="shared" si="27"/>
        <v>99</v>
      </c>
    </row>
    <row r="252" spans="3:16" x14ac:dyDescent="0.4">
      <c r="C252" s="125" t="s">
        <v>1560</v>
      </c>
      <c r="D252" s="65">
        <v>19</v>
      </c>
      <c r="E252" s="19">
        <v>4</v>
      </c>
      <c r="F252" s="19">
        <f t="shared" si="25"/>
        <v>4.75</v>
      </c>
      <c r="G252" s="65">
        <v>28</v>
      </c>
      <c r="H252" s="65">
        <v>56</v>
      </c>
      <c r="I252" s="65">
        <v>17</v>
      </c>
      <c r="J252" s="65">
        <v>1</v>
      </c>
      <c r="K252" s="39">
        <v>0</v>
      </c>
      <c r="L252" s="19">
        <v>4</v>
      </c>
      <c r="M252" s="19">
        <f t="shared" si="26"/>
        <v>0</v>
      </c>
      <c r="N252" s="39">
        <v>0</v>
      </c>
      <c r="O252" s="39">
        <v>4</v>
      </c>
      <c r="P252" s="20">
        <f t="shared" si="27"/>
        <v>106.75</v>
      </c>
    </row>
    <row r="253" spans="3:16" x14ac:dyDescent="0.4">
      <c r="C253" s="125" t="s">
        <v>1561</v>
      </c>
      <c r="D253" s="65">
        <v>11</v>
      </c>
      <c r="E253" s="19">
        <v>4</v>
      </c>
      <c r="F253" s="19">
        <f t="shared" si="25"/>
        <v>2.75</v>
      </c>
      <c r="G253" s="65">
        <v>23</v>
      </c>
      <c r="H253" s="65">
        <v>33</v>
      </c>
      <c r="I253" s="65">
        <v>8</v>
      </c>
      <c r="J253" s="65">
        <v>6</v>
      </c>
      <c r="K253" s="39">
        <v>0</v>
      </c>
      <c r="L253" s="19">
        <v>4</v>
      </c>
      <c r="M253" s="19">
        <f t="shared" si="26"/>
        <v>0</v>
      </c>
      <c r="N253" s="39">
        <v>1</v>
      </c>
      <c r="O253" s="39">
        <v>3</v>
      </c>
      <c r="P253" s="20">
        <f t="shared" si="27"/>
        <v>73.75</v>
      </c>
    </row>
    <row r="254" spans="3:16" x14ac:dyDescent="0.4">
      <c r="C254" s="125" t="s">
        <v>1562</v>
      </c>
      <c r="D254" s="65">
        <v>17</v>
      </c>
      <c r="E254" s="19">
        <v>4</v>
      </c>
      <c r="F254" s="19">
        <f t="shared" si="25"/>
        <v>4.25</v>
      </c>
      <c r="G254" s="65">
        <v>26</v>
      </c>
      <c r="H254" s="65">
        <v>31</v>
      </c>
      <c r="I254" s="65">
        <v>12</v>
      </c>
      <c r="J254" s="65">
        <v>41</v>
      </c>
      <c r="K254" s="39">
        <v>0</v>
      </c>
      <c r="L254" s="19">
        <v>4</v>
      </c>
      <c r="M254" s="19">
        <f t="shared" si="26"/>
        <v>0</v>
      </c>
      <c r="N254" s="39">
        <v>4</v>
      </c>
      <c r="O254" s="39">
        <v>3</v>
      </c>
      <c r="P254" s="20">
        <f t="shared" si="27"/>
        <v>118.25</v>
      </c>
    </row>
    <row r="255" spans="3:16" x14ac:dyDescent="0.4">
      <c r="C255" s="125" t="s">
        <v>1563</v>
      </c>
      <c r="D255" s="65">
        <v>26</v>
      </c>
      <c r="E255" s="19">
        <v>4</v>
      </c>
      <c r="F255" s="19">
        <f t="shared" si="25"/>
        <v>6.5</v>
      </c>
      <c r="G255" s="65">
        <v>26</v>
      </c>
      <c r="H255" s="65">
        <v>55</v>
      </c>
      <c r="I255" s="65">
        <v>9</v>
      </c>
      <c r="J255" s="65">
        <v>20</v>
      </c>
      <c r="K255" s="39">
        <v>0</v>
      </c>
      <c r="L255" s="19">
        <v>4</v>
      </c>
      <c r="M255" s="19">
        <f t="shared" si="26"/>
        <v>0</v>
      </c>
      <c r="N255" s="39">
        <v>0</v>
      </c>
      <c r="O255" s="39">
        <v>3</v>
      </c>
      <c r="P255" s="20">
        <f t="shared" si="27"/>
        <v>116.5</v>
      </c>
    </row>
    <row r="256" spans="3:16" x14ac:dyDescent="0.4">
      <c r="C256" s="125" t="s">
        <v>1564</v>
      </c>
      <c r="D256" s="65">
        <v>14</v>
      </c>
      <c r="E256" s="19">
        <v>4</v>
      </c>
      <c r="F256" s="19">
        <f t="shared" si="25"/>
        <v>3.5</v>
      </c>
      <c r="G256" s="65">
        <v>0</v>
      </c>
      <c r="H256" s="65">
        <v>38</v>
      </c>
      <c r="I256" s="65">
        <v>14</v>
      </c>
      <c r="J256" s="65">
        <v>1</v>
      </c>
      <c r="K256" s="39">
        <v>14</v>
      </c>
      <c r="L256" s="19">
        <v>4</v>
      </c>
      <c r="M256" s="19">
        <f t="shared" si="26"/>
        <v>3.5</v>
      </c>
      <c r="N256" s="39">
        <v>14</v>
      </c>
      <c r="O256" s="39">
        <v>53</v>
      </c>
      <c r="P256" s="20">
        <f t="shared" si="27"/>
        <v>74</v>
      </c>
    </row>
    <row r="257" spans="1:16" x14ac:dyDescent="0.4">
      <c r="C257" s="125" t="s">
        <v>1565</v>
      </c>
      <c r="D257" s="65">
        <v>10</v>
      </c>
      <c r="E257" s="19">
        <v>4</v>
      </c>
      <c r="F257" s="19">
        <f t="shared" si="25"/>
        <v>2.5</v>
      </c>
      <c r="G257" s="65">
        <v>10</v>
      </c>
      <c r="H257" s="65">
        <v>10</v>
      </c>
      <c r="I257" s="65">
        <v>11</v>
      </c>
      <c r="J257" s="65">
        <v>1</v>
      </c>
      <c r="K257" s="39">
        <v>0</v>
      </c>
      <c r="L257" s="19">
        <v>4</v>
      </c>
      <c r="M257" s="19">
        <f t="shared" si="26"/>
        <v>0</v>
      </c>
      <c r="N257" s="39">
        <v>0</v>
      </c>
      <c r="O257" s="39">
        <v>0</v>
      </c>
      <c r="P257" s="20">
        <f t="shared" si="27"/>
        <v>34.5</v>
      </c>
    </row>
    <row r="258" spans="1:16" x14ac:dyDescent="0.4">
      <c r="C258" s="128" t="s">
        <v>1566</v>
      </c>
      <c r="D258" s="65">
        <v>10</v>
      </c>
      <c r="E258" s="19">
        <v>4</v>
      </c>
      <c r="F258" s="19">
        <f t="shared" si="25"/>
        <v>2.5</v>
      </c>
      <c r="G258" s="65">
        <v>10</v>
      </c>
      <c r="H258" s="65">
        <v>51</v>
      </c>
      <c r="I258" s="65">
        <v>7</v>
      </c>
      <c r="J258" s="65">
        <v>1</v>
      </c>
      <c r="K258" s="39">
        <v>1</v>
      </c>
      <c r="L258" s="19">
        <v>4</v>
      </c>
      <c r="M258" s="19">
        <f t="shared" si="26"/>
        <v>0.25</v>
      </c>
      <c r="N258" s="39">
        <v>0</v>
      </c>
      <c r="O258" s="39">
        <v>2</v>
      </c>
      <c r="P258" s="20">
        <f t="shared" si="27"/>
        <v>71.75</v>
      </c>
    </row>
    <row r="259" spans="1:16" x14ac:dyDescent="0.4">
      <c r="A259" s="114" t="s">
        <v>21</v>
      </c>
      <c r="B259" s="114"/>
      <c r="C259" s="114"/>
      <c r="D259" s="133">
        <f>SUM(D228:D258)</f>
        <v>1842</v>
      </c>
      <c r="E259" s="19">
        <v>4</v>
      </c>
      <c r="F259" s="19">
        <f t="shared" si="25"/>
        <v>460.5</v>
      </c>
      <c r="G259" s="133">
        <f t="shared" ref="G259:J259" si="29">SUM(G228:G258)</f>
        <v>1129</v>
      </c>
      <c r="H259" s="133">
        <f t="shared" si="29"/>
        <v>1947</v>
      </c>
      <c r="I259" s="134">
        <f t="shared" si="29"/>
        <v>1160</v>
      </c>
      <c r="J259" s="133">
        <f t="shared" si="29"/>
        <v>928</v>
      </c>
      <c r="K259" s="38">
        <f>SUM(K228:K258)</f>
        <v>331</v>
      </c>
      <c r="L259" s="19">
        <v>4</v>
      </c>
      <c r="M259" s="19">
        <f t="shared" si="26"/>
        <v>82.75</v>
      </c>
      <c r="N259" s="38">
        <f t="shared" ref="N259:O259" si="30">SUM(N228:N258)</f>
        <v>239</v>
      </c>
      <c r="O259" s="38">
        <f t="shared" si="30"/>
        <v>1190</v>
      </c>
      <c r="P259" s="20">
        <f t="shared" si="27"/>
        <v>5946.25</v>
      </c>
    </row>
    <row r="260" spans="1:16" x14ac:dyDescent="0.4">
      <c r="A260" s="119">
        <v>12</v>
      </c>
      <c r="B260" s="129" t="s">
        <v>1567</v>
      </c>
      <c r="C260" s="124" t="s">
        <v>1568</v>
      </c>
      <c r="D260" s="65">
        <v>1475</v>
      </c>
      <c r="E260" s="19">
        <v>4</v>
      </c>
      <c r="F260" s="19">
        <f t="shared" si="25"/>
        <v>368.75</v>
      </c>
      <c r="G260" s="65">
        <v>1490</v>
      </c>
      <c r="H260" s="65">
        <v>1155</v>
      </c>
      <c r="I260" s="65">
        <v>131</v>
      </c>
      <c r="J260" s="65">
        <v>240</v>
      </c>
      <c r="K260" s="39">
        <v>17</v>
      </c>
      <c r="L260" s="19">
        <v>4</v>
      </c>
      <c r="M260" s="19">
        <f t="shared" si="26"/>
        <v>4.25</v>
      </c>
      <c r="N260" s="39">
        <v>53</v>
      </c>
      <c r="O260" s="39">
        <v>36</v>
      </c>
      <c r="P260" s="20">
        <f t="shared" si="27"/>
        <v>3442</v>
      </c>
    </row>
    <row r="261" spans="1:16" x14ac:dyDescent="0.4">
      <c r="C261" s="125" t="s">
        <v>737</v>
      </c>
      <c r="D261" s="65">
        <v>72</v>
      </c>
      <c r="E261" s="19">
        <v>4</v>
      </c>
      <c r="F261" s="19">
        <f t="shared" si="25"/>
        <v>18</v>
      </c>
      <c r="G261" s="65">
        <v>72</v>
      </c>
      <c r="H261" s="65">
        <v>345</v>
      </c>
      <c r="I261" s="65">
        <v>168</v>
      </c>
      <c r="J261" s="65">
        <v>77</v>
      </c>
      <c r="K261" s="39">
        <v>0</v>
      </c>
      <c r="L261" s="19">
        <v>4</v>
      </c>
      <c r="M261" s="19">
        <f t="shared" si="26"/>
        <v>0</v>
      </c>
      <c r="N261" s="39">
        <v>25</v>
      </c>
      <c r="O261" s="39">
        <v>25</v>
      </c>
      <c r="P261" s="20">
        <f t="shared" si="27"/>
        <v>705</v>
      </c>
    </row>
    <row r="262" spans="1:16" x14ac:dyDescent="0.4">
      <c r="C262" s="125" t="s">
        <v>1569</v>
      </c>
      <c r="D262" s="65">
        <v>150</v>
      </c>
      <c r="E262" s="19">
        <v>4</v>
      </c>
      <c r="F262" s="19">
        <f t="shared" si="25"/>
        <v>37.5</v>
      </c>
      <c r="G262" s="65">
        <v>150</v>
      </c>
      <c r="H262" s="65">
        <v>285</v>
      </c>
      <c r="I262" s="65">
        <v>104</v>
      </c>
      <c r="J262" s="65">
        <v>107</v>
      </c>
      <c r="K262" s="39">
        <v>0</v>
      </c>
      <c r="L262" s="19">
        <v>4</v>
      </c>
      <c r="M262" s="19">
        <f t="shared" si="26"/>
        <v>0</v>
      </c>
      <c r="N262" s="39">
        <v>0</v>
      </c>
      <c r="O262" s="39">
        <v>29</v>
      </c>
      <c r="P262" s="20">
        <f t="shared" si="27"/>
        <v>683.5</v>
      </c>
    </row>
    <row r="263" spans="1:16" x14ac:dyDescent="0.4">
      <c r="C263" s="125" t="s">
        <v>1570</v>
      </c>
      <c r="D263" s="65">
        <v>116</v>
      </c>
      <c r="E263" s="19">
        <v>4</v>
      </c>
      <c r="F263" s="19">
        <f t="shared" si="25"/>
        <v>29</v>
      </c>
      <c r="G263" s="65">
        <v>130</v>
      </c>
      <c r="H263" s="65">
        <v>21</v>
      </c>
      <c r="I263" s="65">
        <v>61</v>
      </c>
      <c r="J263" s="65">
        <v>59</v>
      </c>
      <c r="K263" s="39">
        <v>2</v>
      </c>
      <c r="L263" s="19">
        <v>4</v>
      </c>
      <c r="M263" s="19">
        <f t="shared" si="26"/>
        <v>0.5</v>
      </c>
      <c r="N263" s="39">
        <v>3</v>
      </c>
      <c r="O263" s="39">
        <v>13</v>
      </c>
      <c r="P263" s="20">
        <f t="shared" si="27"/>
        <v>303.5</v>
      </c>
    </row>
    <row r="264" spans="1:16" x14ac:dyDescent="0.4">
      <c r="C264" s="125" t="s">
        <v>1571</v>
      </c>
      <c r="D264" s="65">
        <v>0</v>
      </c>
      <c r="E264" s="19">
        <v>4</v>
      </c>
      <c r="F264" s="19">
        <f t="shared" si="25"/>
        <v>0</v>
      </c>
      <c r="G264" s="65">
        <v>90</v>
      </c>
      <c r="H264" s="65">
        <v>160</v>
      </c>
      <c r="I264" s="65">
        <v>88</v>
      </c>
      <c r="J264" s="65">
        <v>33</v>
      </c>
      <c r="K264" s="39">
        <v>0</v>
      </c>
      <c r="L264" s="19">
        <v>4</v>
      </c>
      <c r="M264" s="19">
        <f t="shared" si="26"/>
        <v>0</v>
      </c>
      <c r="N264" s="39">
        <v>0</v>
      </c>
      <c r="O264" s="39">
        <v>11</v>
      </c>
      <c r="P264" s="20">
        <f t="shared" si="27"/>
        <v>371</v>
      </c>
    </row>
    <row r="265" spans="1:16" x14ac:dyDescent="0.4">
      <c r="C265" s="125" t="s">
        <v>1572</v>
      </c>
      <c r="D265" s="65">
        <v>144</v>
      </c>
      <c r="E265" s="19">
        <v>4</v>
      </c>
      <c r="F265" s="19">
        <f t="shared" si="25"/>
        <v>36</v>
      </c>
      <c r="G265" s="65">
        <v>125</v>
      </c>
      <c r="H265" s="65">
        <v>0</v>
      </c>
      <c r="I265" s="65">
        <v>99</v>
      </c>
      <c r="J265" s="65">
        <v>29</v>
      </c>
      <c r="K265" s="39">
        <v>0</v>
      </c>
      <c r="L265" s="19">
        <v>4</v>
      </c>
      <c r="M265" s="19">
        <f t="shared" si="26"/>
        <v>0</v>
      </c>
      <c r="N265" s="39">
        <v>0</v>
      </c>
      <c r="O265" s="39">
        <v>7</v>
      </c>
      <c r="P265" s="20">
        <f t="shared" si="27"/>
        <v>289</v>
      </c>
    </row>
    <row r="266" spans="1:16" x14ac:dyDescent="0.4">
      <c r="C266" s="125" t="s">
        <v>1573</v>
      </c>
      <c r="D266" s="65">
        <v>56</v>
      </c>
      <c r="E266" s="19">
        <v>4</v>
      </c>
      <c r="F266" s="19">
        <f t="shared" si="25"/>
        <v>14</v>
      </c>
      <c r="G266" s="65">
        <v>58</v>
      </c>
      <c r="H266" s="65">
        <v>13</v>
      </c>
      <c r="I266" s="65">
        <v>12</v>
      </c>
      <c r="J266" s="65">
        <v>17</v>
      </c>
      <c r="K266" s="39">
        <v>1</v>
      </c>
      <c r="L266" s="19">
        <v>4</v>
      </c>
      <c r="M266" s="19">
        <f t="shared" si="26"/>
        <v>0.25</v>
      </c>
      <c r="N266" s="39">
        <v>0</v>
      </c>
      <c r="O266" s="39">
        <v>5</v>
      </c>
      <c r="P266" s="20">
        <f t="shared" si="27"/>
        <v>114.25</v>
      </c>
    </row>
    <row r="267" spans="1:16" x14ac:dyDescent="0.4">
      <c r="C267" s="125" t="s">
        <v>1574</v>
      </c>
      <c r="D267" s="65">
        <v>67</v>
      </c>
      <c r="E267" s="19">
        <v>4</v>
      </c>
      <c r="F267" s="19">
        <f t="shared" si="25"/>
        <v>16.75</v>
      </c>
      <c r="G267" s="65">
        <v>63</v>
      </c>
      <c r="H267" s="65">
        <v>32</v>
      </c>
      <c r="I267" s="65">
        <v>10</v>
      </c>
      <c r="J267" s="65">
        <v>6</v>
      </c>
      <c r="K267" s="39">
        <v>0</v>
      </c>
      <c r="L267" s="19">
        <v>4</v>
      </c>
      <c r="M267" s="19">
        <f t="shared" si="26"/>
        <v>0</v>
      </c>
      <c r="N267" s="39">
        <v>3</v>
      </c>
      <c r="O267" s="39">
        <v>3</v>
      </c>
      <c r="P267" s="20">
        <f t="shared" si="27"/>
        <v>130.75</v>
      </c>
    </row>
    <row r="268" spans="1:16" x14ac:dyDescent="0.4">
      <c r="C268" s="125" t="s">
        <v>1575</v>
      </c>
      <c r="D268" s="65">
        <v>90</v>
      </c>
      <c r="E268" s="19">
        <v>4</v>
      </c>
      <c r="F268" s="19">
        <f t="shared" si="25"/>
        <v>22.5</v>
      </c>
      <c r="G268" s="65">
        <v>90</v>
      </c>
      <c r="H268" s="65">
        <v>64</v>
      </c>
      <c r="I268" s="65">
        <v>62</v>
      </c>
      <c r="J268" s="65">
        <v>35</v>
      </c>
      <c r="K268" s="39">
        <v>15</v>
      </c>
      <c r="L268" s="19">
        <v>4</v>
      </c>
      <c r="M268" s="19">
        <f t="shared" si="26"/>
        <v>3.75</v>
      </c>
      <c r="N268" s="39">
        <v>15</v>
      </c>
      <c r="O268" s="39">
        <v>17</v>
      </c>
      <c r="P268" s="20">
        <f t="shared" si="27"/>
        <v>292.25</v>
      </c>
    </row>
    <row r="269" spans="1:16" x14ac:dyDescent="0.4">
      <c r="C269" s="125" t="s">
        <v>1576</v>
      </c>
      <c r="D269" s="65">
        <v>65</v>
      </c>
      <c r="E269" s="19">
        <v>4</v>
      </c>
      <c r="F269" s="19">
        <f t="shared" si="25"/>
        <v>16.25</v>
      </c>
      <c r="G269" s="65">
        <v>65</v>
      </c>
      <c r="H269" s="65">
        <v>153</v>
      </c>
      <c r="I269" s="65">
        <v>30</v>
      </c>
      <c r="J269" s="65">
        <v>89</v>
      </c>
      <c r="K269" s="39">
        <v>2</v>
      </c>
      <c r="L269" s="19">
        <v>4</v>
      </c>
      <c r="M269" s="19">
        <f t="shared" si="26"/>
        <v>0.5</v>
      </c>
      <c r="N269" s="39">
        <v>2</v>
      </c>
      <c r="O269" s="39">
        <v>18</v>
      </c>
      <c r="P269" s="20">
        <f t="shared" si="27"/>
        <v>355.75</v>
      </c>
    </row>
    <row r="270" spans="1:16" x14ac:dyDescent="0.4">
      <c r="C270" s="125" t="s">
        <v>1577</v>
      </c>
      <c r="D270" s="65">
        <v>42</v>
      </c>
      <c r="E270" s="19">
        <v>4</v>
      </c>
      <c r="F270" s="19">
        <f t="shared" si="25"/>
        <v>10.5</v>
      </c>
      <c r="G270" s="65">
        <v>31</v>
      </c>
      <c r="H270" s="65">
        <v>52</v>
      </c>
      <c r="I270" s="65">
        <v>22</v>
      </c>
      <c r="J270" s="65">
        <v>27</v>
      </c>
      <c r="K270" s="39">
        <v>0</v>
      </c>
      <c r="L270" s="19">
        <v>4</v>
      </c>
      <c r="M270" s="19">
        <f t="shared" si="26"/>
        <v>0</v>
      </c>
      <c r="N270" s="39">
        <v>3</v>
      </c>
      <c r="O270" s="39">
        <v>2</v>
      </c>
      <c r="P270" s="20">
        <f t="shared" si="27"/>
        <v>145.5</v>
      </c>
    </row>
    <row r="271" spans="1:16" x14ac:dyDescent="0.4">
      <c r="C271" s="125" t="s">
        <v>1578</v>
      </c>
      <c r="D271" s="65">
        <v>41</v>
      </c>
      <c r="E271" s="19">
        <v>4</v>
      </c>
      <c r="F271" s="19">
        <f t="shared" si="25"/>
        <v>10.25</v>
      </c>
      <c r="G271" s="65">
        <v>49</v>
      </c>
      <c r="H271" s="65">
        <v>23</v>
      </c>
      <c r="I271" s="65">
        <v>19</v>
      </c>
      <c r="J271" s="65">
        <v>2</v>
      </c>
      <c r="K271" s="39">
        <v>0</v>
      </c>
      <c r="L271" s="19">
        <v>4</v>
      </c>
      <c r="M271" s="19">
        <f t="shared" si="26"/>
        <v>0</v>
      </c>
      <c r="N271" s="39">
        <v>2</v>
      </c>
      <c r="O271" s="39">
        <v>1</v>
      </c>
      <c r="P271" s="20">
        <f t="shared" si="27"/>
        <v>105.25</v>
      </c>
    </row>
    <row r="272" spans="1:16" x14ac:dyDescent="0.4">
      <c r="C272" s="125" t="s">
        <v>1579</v>
      </c>
      <c r="D272" s="65">
        <v>57</v>
      </c>
      <c r="E272" s="19">
        <v>4</v>
      </c>
      <c r="F272" s="19">
        <f t="shared" si="25"/>
        <v>14.25</v>
      </c>
      <c r="G272" s="65">
        <v>134</v>
      </c>
      <c r="H272" s="65">
        <v>20</v>
      </c>
      <c r="I272" s="65">
        <v>84</v>
      </c>
      <c r="J272" s="65">
        <v>41</v>
      </c>
      <c r="K272" s="39">
        <v>0</v>
      </c>
      <c r="L272" s="19">
        <v>4</v>
      </c>
      <c r="M272" s="19">
        <f t="shared" si="26"/>
        <v>0</v>
      </c>
      <c r="N272" s="39">
        <v>3</v>
      </c>
      <c r="O272" s="39">
        <v>10</v>
      </c>
      <c r="P272" s="20">
        <f t="shared" si="27"/>
        <v>296.25</v>
      </c>
    </row>
    <row r="273" spans="3:16" x14ac:dyDescent="0.4">
      <c r="C273" s="125" t="s">
        <v>1580</v>
      </c>
      <c r="D273" s="65">
        <v>52</v>
      </c>
      <c r="E273" s="19">
        <v>4</v>
      </c>
      <c r="F273" s="19">
        <f t="shared" si="25"/>
        <v>13</v>
      </c>
      <c r="G273" s="65">
        <v>10</v>
      </c>
      <c r="H273" s="65">
        <v>78</v>
      </c>
      <c r="I273" s="65">
        <v>70</v>
      </c>
      <c r="J273" s="65">
        <v>35</v>
      </c>
      <c r="K273" s="39">
        <v>0</v>
      </c>
      <c r="L273" s="19">
        <v>4</v>
      </c>
      <c r="M273" s="19">
        <f t="shared" si="26"/>
        <v>0</v>
      </c>
      <c r="N273" s="39">
        <v>0</v>
      </c>
      <c r="O273" s="39">
        <v>8</v>
      </c>
      <c r="P273" s="20">
        <f t="shared" si="27"/>
        <v>206</v>
      </c>
    </row>
    <row r="274" spans="3:16" x14ac:dyDescent="0.4">
      <c r="C274" s="125" t="s">
        <v>1581</v>
      </c>
      <c r="D274" s="65">
        <v>33</v>
      </c>
      <c r="E274" s="19">
        <v>4</v>
      </c>
      <c r="F274" s="19">
        <f t="shared" si="25"/>
        <v>8.25</v>
      </c>
      <c r="G274" s="65">
        <v>119</v>
      </c>
      <c r="H274" s="65">
        <v>65</v>
      </c>
      <c r="I274" s="65">
        <v>44</v>
      </c>
      <c r="J274" s="65">
        <v>10</v>
      </c>
      <c r="K274" s="39">
        <v>0</v>
      </c>
      <c r="L274" s="19">
        <v>4</v>
      </c>
      <c r="M274" s="19">
        <f t="shared" si="26"/>
        <v>0</v>
      </c>
      <c r="N274" s="39">
        <v>6</v>
      </c>
      <c r="O274" s="39">
        <v>6</v>
      </c>
      <c r="P274" s="20">
        <f t="shared" si="27"/>
        <v>252.25</v>
      </c>
    </row>
    <row r="275" spans="3:16" x14ac:dyDescent="0.4">
      <c r="C275" s="125" t="s">
        <v>1582</v>
      </c>
      <c r="D275" s="65">
        <v>10</v>
      </c>
      <c r="E275" s="19">
        <v>4</v>
      </c>
      <c r="F275" s="19">
        <f t="shared" si="25"/>
        <v>2.5</v>
      </c>
      <c r="G275" s="65">
        <v>102</v>
      </c>
      <c r="H275" s="65">
        <v>56</v>
      </c>
      <c r="I275" s="65">
        <v>27</v>
      </c>
      <c r="J275" s="65">
        <v>9</v>
      </c>
      <c r="K275" s="39">
        <v>1</v>
      </c>
      <c r="L275" s="19">
        <v>4</v>
      </c>
      <c r="M275" s="19">
        <f t="shared" si="26"/>
        <v>0.25</v>
      </c>
      <c r="N275" s="39">
        <v>9</v>
      </c>
      <c r="O275" s="39">
        <v>2</v>
      </c>
      <c r="P275" s="20">
        <f t="shared" si="27"/>
        <v>205.75</v>
      </c>
    </row>
    <row r="276" spans="3:16" x14ac:dyDescent="0.4">
      <c r="C276" s="125" t="s">
        <v>1583</v>
      </c>
      <c r="D276" s="65">
        <v>43</v>
      </c>
      <c r="E276" s="19">
        <v>4</v>
      </c>
      <c r="F276" s="19">
        <f t="shared" si="25"/>
        <v>10.75</v>
      </c>
      <c r="G276" s="65">
        <v>61</v>
      </c>
      <c r="H276" s="65">
        <v>33</v>
      </c>
      <c r="I276" s="65">
        <v>20</v>
      </c>
      <c r="J276" s="65">
        <v>4</v>
      </c>
      <c r="K276" s="39">
        <v>0</v>
      </c>
      <c r="L276" s="19">
        <v>4</v>
      </c>
      <c r="M276" s="19">
        <f t="shared" si="26"/>
        <v>0</v>
      </c>
      <c r="N276" s="39">
        <v>0</v>
      </c>
      <c r="O276" s="39">
        <v>4</v>
      </c>
      <c r="P276" s="20">
        <f t="shared" si="27"/>
        <v>128.75</v>
      </c>
    </row>
    <row r="277" spans="3:16" x14ac:dyDescent="0.4">
      <c r="C277" s="125" t="s">
        <v>1447</v>
      </c>
      <c r="D277" s="65">
        <v>22</v>
      </c>
      <c r="E277" s="19">
        <v>4</v>
      </c>
      <c r="F277" s="19">
        <f t="shared" si="25"/>
        <v>5.5</v>
      </c>
      <c r="G277" s="65">
        <v>55</v>
      </c>
      <c r="H277" s="65">
        <v>13</v>
      </c>
      <c r="I277" s="65">
        <v>25</v>
      </c>
      <c r="J277" s="65">
        <v>5</v>
      </c>
      <c r="K277" s="39">
        <v>0</v>
      </c>
      <c r="L277" s="19">
        <v>4</v>
      </c>
      <c r="M277" s="19">
        <f t="shared" si="26"/>
        <v>0</v>
      </c>
      <c r="N277" s="39">
        <v>0</v>
      </c>
      <c r="O277" s="39">
        <v>3</v>
      </c>
      <c r="P277" s="20">
        <f t="shared" si="27"/>
        <v>103.5</v>
      </c>
    </row>
    <row r="278" spans="3:16" x14ac:dyDescent="0.4">
      <c r="C278" s="125" t="s">
        <v>1584</v>
      </c>
      <c r="D278" s="65">
        <v>50</v>
      </c>
      <c r="E278" s="19">
        <v>4</v>
      </c>
      <c r="F278" s="19">
        <f t="shared" si="25"/>
        <v>12.5</v>
      </c>
      <c r="G278" s="65">
        <v>58</v>
      </c>
      <c r="H278" s="65">
        <v>6</v>
      </c>
      <c r="I278" s="65">
        <v>14</v>
      </c>
      <c r="J278" s="65">
        <v>20</v>
      </c>
      <c r="K278" s="39">
        <v>2</v>
      </c>
      <c r="L278" s="19">
        <v>4</v>
      </c>
      <c r="M278" s="19">
        <f t="shared" si="26"/>
        <v>0.5</v>
      </c>
      <c r="N278" s="39">
        <v>4</v>
      </c>
      <c r="O278" s="39">
        <v>4</v>
      </c>
      <c r="P278" s="20">
        <f t="shared" si="27"/>
        <v>115</v>
      </c>
    </row>
    <row r="279" spans="3:16" x14ac:dyDescent="0.4">
      <c r="C279" s="125" t="s">
        <v>1585</v>
      </c>
      <c r="D279" s="65">
        <v>37</v>
      </c>
      <c r="E279" s="19">
        <v>4</v>
      </c>
      <c r="F279" s="19">
        <f t="shared" si="25"/>
        <v>9.25</v>
      </c>
      <c r="G279" s="65">
        <v>76</v>
      </c>
      <c r="H279" s="65">
        <v>34</v>
      </c>
      <c r="I279" s="65">
        <v>22</v>
      </c>
      <c r="J279" s="65">
        <v>8</v>
      </c>
      <c r="K279" s="39">
        <v>0</v>
      </c>
      <c r="L279" s="19">
        <v>4</v>
      </c>
      <c r="M279" s="19">
        <f t="shared" si="26"/>
        <v>0</v>
      </c>
      <c r="N279" s="39">
        <v>0</v>
      </c>
      <c r="O279" s="39">
        <v>9</v>
      </c>
      <c r="P279" s="20">
        <f t="shared" si="27"/>
        <v>149.25</v>
      </c>
    </row>
    <row r="280" spans="3:16" x14ac:dyDescent="0.4">
      <c r="C280" s="125" t="s">
        <v>1586</v>
      </c>
      <c r="D280" s="65">
        <v>67</v>
      </c>
      <c r="E280" s="19">
        <v>4</v>
      </c>
      <c r="F280" s="19">
        <f t="shared" si="25"/>
        <v>16.75</v>
      </c>
      <c r="G280" s="65">
        <v>43</v>
      </c>
      <c r="H280" s="65">
        <v>14</v>
      </c>
      <c r="I280" s="65">
        <v>9</v>
      </c>
      <c r="J280" s="65">
        <v>4</v>
      </c>
      <c r="K280" s="39">
        <v>0</v>
      </c>
      <c r="L280" s="19">
        <v>4</v>
      </c>
      <c r="M280" s="19">
        <f t="shared" si="26"/>
        <v>0</v>
      </c>
      <c r="N280" s="39">
        <v>1</v>
      </c>
      <c r="O280" s="39">
        <v>2</v>
      </c>
      <c r="P280" s="20">
        <f t="shared" si="27"/>
        <v>87.75</v>
      </c>
    </row>
    <row r="281" spans="3:16" x14ac:dyDescent="0.4">
      <c r="C281" s="125" t="s">
        <v>1587</v>
      </c>
      <c r="D281" s="65">
        <v>53</v>
      </c>
      <c r="E281" s="19">
        <v>4</v>
      </c>
      <c r="F281" s="19">
        <f t="shared" si="25"/>
        <v>13.25</v>
      </c>
      <c r="G281" s="65">
        <v>53</v>
      </c>
      <c r="H281" s="65">
        <v>64</v>
      </c>
      <c r="I281" s="65">
        <v>38</v>
      </c>
      <c r="J281" s="65">
        <v>14</v>
      </c>
      <c r="K281" s="39">
        <v>0</v>
      </c>
      <c r="L281" s="19">
        <v>4</v>
      </c>
      <c r="M281" s="19">
        <f t="shared" si="26"/>
        <v>0</v>
      </c>
      <c r="N281" s="39">
        <v>3</v>
      </c>
      <c r="O281" s="39">
        <v>0</v>
      </c>
      <c r="P281" s="20">
        <f t="shared" si="27"/>
        <v>185.25</v>
      </c>
    </row>
    <row r="282" spans="3:16" x14ac:dyDescent="0.4">
      <c r="C282" s="125" t="s">
        <v>1588</v>
      </c>
      <c r="D282" s="65">
        <v>28</v>
      </c>
      <c r="E282" s="19">
        <v>4</v>
      </c>
      <c r="F282" s="19">
        <f t="shared" si="25"/>
        <v>7</v>
      </c>
      <c r="G282" s="65">
        <v>49</v>
      </c>
      <c r="H282" s="65">
        <v>33</v>
      </c>
      <c r="I282" s="65">
        <v>2</v>
      </c>
      <c r="J282" s="65">
        <v>3</v>
      </c>
      <c r="K282" s="39">
        <v>0</v>
      </c>
      <c r="L282" s="19">
        <v>4</v>
      </c>
      <c r="M282" s="19">
        <f t="shared" si="26"/>
        <v>0</v>
      </c>
      <c r="N282" s="39">
        <v>0</v>
      </c>
      <c r="O282" s="39">
        <v>1</v>
      </c>
      <c r="P282" s="20">
        <f t="shared" si="27"/>
        <v>94</v>
      </c>
    </row>
    <row r="283" spans="3:16" x14ac:dyDescent="0.4">
      <c r="C283" s="125" t="s">
        <v>1589</v>
      </c>
      <c r="D283" s="65">
        <v>30</v>
      </c>
      <c r="E283" s="19">
        <v>4</v>
      </c>
      <c r="F283" s="19">
        <f t="shared" si="25"/>
        <v>7.5</v>
      </c>
      <c r="G283" s="65">
        <v>0</v>
      </c>
      <c r="H283" s="65">
        <v>44</v>
      </c>
      <c r="I283" s="65">
        <v>12</v>
      </c>
      <c r="J283" s="65">
        <v>3</v>
      </c>
      <c r="K283" s="39">
        <v>1</v>
      </c>
      <c r="L283" s="19">
        <v>4</v>
      </c>
      <c r="M283" s="19">
        <f t="shared" si="26"/>
        <v>0.25</v>
      </c>
      <c r="N283" s="39">
        <v>0</v>
      </c>
      <c r="O283" s="39">
        <v>4</v>
      </c>
      <c r="P283" s="20">
        <f t="shared" si="27"/>
        <v>66.75</v>
      </c>
    </row>
    <row r="284" spans="3:16" x14ac:dyDescent="0.4">
      <c r="C284" s="125" t="s">
        <v>1590</v>
      </c>
      <c r="D284" s="65">
        <v>44</v>
      </c>
      <c r="E284" s="19">
        <v>4</v>
      </c>
      <c r="F284" s="19">
        <f t="shared" si="25"/>
        <v>11</v>
      </c>
      <c r="G284" s="65">
        <v>48</v>
      </c>
      <c r="H284" s="65">
        <v>26</v>
      </c>
      <c r="I284" s="65">
        <v>6</v>
      </c>
      <c r="J284" s="65">
        <v>7</v>
      </c>
      <c r="K284" s="39">
        <v>0</v>
      </c>
      <c r="L284" s="19">
        <v>4</v>
      </c>
      <c r="M284" s="19">
        <f t="shared" si="26"/>
        <v>0</v>
      </c>
      <c r="N284" s="39">
        <v>0</v>
      </c>
      <c r="O284" s="39">
        <v>2</v>
      </c>
      <c r="P284" s="20">
        <f t="shared" si="27"/>
        <v>98</v>
      </c>
    </row>
    <row r="285" spans="3:16" x14ac:dyDescent="0.4">
      <c r="C285" s="125" t="s">
        <v>1561</v>
      </c>
      <c r="D285" s="65">
        <v>31</v>
      </c>
      <c r="E285" s="19">
        <v>4</v>
      </c>
      <c r="F285" s="19">
        <f t="shared" si="25"/>
        <v>7.75</v>
      </c>
      <c r="G285" s="65">
        <v>105</v>
      </c>
      <c r="H285" s="65">
        <v>46</v>
      </c>
      <c r="I285" s="65">
        <v>10</v>
      </c>
      <c r="J285" s="65">
        <v>12</v>
      </c>
      <c r="K285" s="39">
        <v>0</v>
      </c>
      <c r="L285" s="19">
        <v>4</v>
      </c>
      <c r="M285" s="19">
        <f t="shared" si="26"/>
        <v>0</v>
      </c>
      <c r="N285" s="39">
        <v>2</v>
      </c>
      <c r="O285" s="39">
        <v>5</v>
      </c>
      <c r="P285" s="20">
        <f t="shared" si="27"/>
        <v>182.75</v>
      </c>
    </row>
    <row r="286" spans="3:16" x14ac:dyDescent="0.4">
      <c r="C286" s="125" t="s">
        <v>1591</v>
      </c>
      <c r="D286" s="65">
        <v>8</v>
      </c>
      <c r="E286" s="19">
        <v>4</v>
      </c>
      <c r="F286" s="19">
        <f t="shared" si="25"/>
        <v>2</v>
      </c>
      <c r="G286" s="65">
        <v>27</v>
      </c>
      <c r="H286" s="65">
        <v>12</v>
      </c>
      <c r="I286" s="65">
        <v>20</v>
      </c>
      <c r="J286" s="65">
        <v>8</v>
      </c>
      <c r="K286" s="39">
        <v>0</v>
      </c>
      <c r="L286" s="19">
        <v>4</v>
      </c>
      <c r="M286" s="19">
        <f t="shared" si="26"/>
        <v>0</v>
      </c>
      <c r="N286" s="39">
        <v>0</v>
      </c>
      <c r="O286" s="39">
        <v>0</v>
      </c>
      <c r="P286" s="20">
        <f t="shared" si="27"/>
        <v>69</v>
      </c>
    </row>
    <row r="287" spans="3:16" x14ac:dyDescent="0.4">
      <c r="C287" s="125" t="s">
        <v>1592</v>
      </c>
      <c r="D287" s="65">
        <v>26</v>
      </c>
      <c r="E287" s="19">
        <v>4</v>
      </c>
      <c r="F287" s="19">
        <f t="shared" ref="F287:F293" si="31">D287/E287</f>
        <v>6.5</v>
      </c>
      <c r="G287" s="65">
        <v>52</v>
      </c>
      <c r="H287" s="65">
        <v>31</v>
      </c>
      <c r="I287" s="65">
        <v>25</v>
      </c>
      <c r="J287" s="65">
        <v>2</v>
      </c>
      <c r="K287" s="39">
        <v>0</v>
      </c>
      <c r="L287" s="19">
        <v>4</v>
      </c>
      <c r="M287" s="19">
        <f t="shared" ref="M287:M293" si="32">K287/L287</f>
        <v>0</v>
      </c>
      <c r="N287" s="39">
        <v>0</v>
      </c>
      <c r="O287" s="39">
        <v>0</v>
      </c>
      <c r="P287" s="20">
        <f t="shared" ref="P287:P293" si="33">F287+G287+H287+I287+J287+M287+N287</f>
        <v>116.5</v>
      </c>
    </row>
    <row r="288" spans="3:16" x14ac:dyDescent="0.4">
      <c r="C288" s="125" t="s">
        <v>1593</v>
      </c>
      <c r="D288" s="65">
        <v>23</v>
      </c>
      <c r="E288" s="19">
        <v>4</v>
      </c>
      <c r="F288" s="19">
        <f t="shared" si="31"/>
        <v>5.75</v>
      </c>
      <c r="G288" s="65">
        <v>15</v>
      </c>
      <c r="H288" s="65">
        <v>11</v>
      </c>
      <c r="I288" s="65">
        <v>60</v>
      </c>
      <c r="J288" s="65">
        <v>25</v>
      </c>
      <c r="K288" s="39">
        <v>0</v>
      </c>
      <c r="L288" s="19">
        <v>4</v>
      </c>
      <c r="M288" s="19">
        <f t="shared" si="32"/>
        <v>0</v>
      </c>
      <c r="N288" s="39">
        <v>0</v>
      </c>
      <c r="O288" s="39">
        <v>3</v>
      </c>
      <c r="P288" s="20">
        <f t="shared" si="33"/>
        <v>116.75</v>
      </c>
    </row>
    <row r="289" spans="1:16" x14ac:dyDescent="0.4">
      <c r="C289" s="125" t="s">
        <v>1594</v>
      </c>
      <c r="D289" s="65">
        <v>20</v>
      </c>
      <c r="E289" s="19">
        <v>4</v>
      </c>
      <c r="F289" s="19">
        <f t="shared" si="31"/>
        <v>5</v>
      </c>
      <c r="G289" s="65">
        <v>0</v>
      </c>
      <c r="H289" s="65">
        <v>76</v>
      </c>
      <c r="I289" s="65">
        <v>16</v>
      </c>
      <c r="J289" s="65">
        <v>3</v>
      </c>
      <c r="K289" s="39">
        <v>1</v>
      </c>
      <c r="L289" s="19">
        <v>4</v>
      </c>
      <c r="M289" s="19">
        <f t="shared" si="32"/>
        <v>0.25</v>
      </c>
      <c r="N289" s="39">
        <v>0</v>
      </c>
      <c r="O289" s="39">
        <v>0</v>
      </c>
      <c r="P289" s="20">
        <f t="shared" si="33"/>
        <v>100.25</v>
      </c>
    </row>
    <row r="290" spans="1:16" x14ac:dyDescent="0.4">
      <c r="C290" s="125" t="s">
        <v>1595</v>
      </c>
      <c r="D290" s="65">
        <v>28</v>
      </c>
      <c r="E290" s="19">
        <v>4</v>
      </c>
      <c r="F290" s="19">
        <f t="shared" si="31"/>
        <v>7</v>
      </c>
      <c r="G290" s="65">
        <v>52</v>
      </c>
      <c r="H290" s="65">
        <v>31</v>
      </c>
      <c r="I290" s="65">
        <v>12</v>
      </c>
      <c r="J290" s="65">
        <v>10</v>
      </c>
      <c r="K290" s="39">
        <v>0</v>
      </c>
      <c r="L290" s="19">
        <v>4</v>
      </c>
      <c r="M290" s="19">
        <f t="shared" si="32"/>
        <v>0</v>
      </c>
      <c r="N290" s="39">
        <v>0</v>
      </c>
      <c r="O290" s="39">
        <v>3</v>
      </c>
      <c r="P290" s="20">
        <f t="shared" si="33"/>
        <v>112</v>
      </c>
    </row>
    <row r="291" spans="1:16" x14ac:dyDescent="0.4">
      <c r="C291" s="125" t="s">
        <v>1596</v>
      </c>
      <c r="D291" s="65">
        <v>20</v>
      </c>
      <c r="E291" s="19">
        <v>4</v>
      </c>
      <c r="F291" s="19">
        <f t="shared" si="31"/>
        <v>5</v>
      </c>
      <c r="G291" s="65">
        <v>13</v>
      </c>
      <c r="H291" s="65">
        <v>44</v>
      </c>
      <c r="I291" s="65">
        <v>9</v>
      </c>
      <c r="J291" s="65">
        <v>6</v>
      </c>
      <c r="K291" s="39">
        <v>0</v>
      </c>
      <c r="L291" s="19">
        <v>4</v>
      </c>
      <c r="M291" s="19">
        <f>K291/L291</f>
        <v>0</v>
      </c>
      <c r="N291" s="39">
        <v>0</v>
      </c>
      <c r="O291" s="39">
        <v>0</v>
      </c>
      <c r="P291" s="20">
        <f t="shared" si="33"/>
        <v>77</v>
      </c>
    </row>
    <row r="292" spans="1:16" x14ac:dyDescent="0.4">
      <c r="C292" s="128" t="s">
        <v>1597</v>
      </c>
      <c r="D292" s="65">
        <v>25</v>
      </c>
      <c r="E292" s="19">
        <v>4</v>
      </c>
      <c r="F292" s="19">
        <f t="shared" si="31"/>
        <v>6.25</v>
      </c>
      <c r="G292" s="65">
        <v>126</v>
      </c>
      <c r="H292" s="65">
        <v>88</v>
      </c>
      <c r="I292" s="65">
        <v>36</v>
      </c>
      <c r="J292" s="65">
        <v>2</v>
      </c>
      <c r="K292" s="39">
        <v>0</v>
      </c>
      <c r="L292" s="19">
        <v>4</v>
      </c>
      <c r="M292" s="19">
        <f t="shared" si="32"/>
        <v>0</v>
      </c>
      <c r="N292" s="39">
        <v>3</v>
      </c>
      <c r="O292" s="39">
        <v>3</v>
      </c>
      <c r="P292" s="20">
        <f t="shared" si="33"/>
        <v>261.25</v>
      </c>
    </row>
    <row r="293" spans="1:16" x14ac:dyDescent="0.4">
      <c r="A293" s="114" t="s">
        <v>21</v>
      </c>
      <c r="B293" s="114"/>
      <c r="C293" s="114"/>
      <c r="D293" s="56">
        <f>SUM(D260:D292)</f>
        <v>3025</v>
      </c>
      <c r="E293" s="19">
        <v>4</v>
      </c>
      <c r="F293" s="19">
        <f t="shared" si="31"/>
        <v>756.25</v>
      </c>
      <c r="G293" s="56">
        <f t="shared" ref="G293:J293" si="34">SUM(G260:G292)</f>
        <v>3611</v>
      </c>
      <c r="H293" s="56">
        <f t="shared" si="34"/>
        <v>3128</v>
      </c>
      <c r="I293" s="56">
        <f t="shared" si="34"/>
        <v>1367</v>
      </c>
      <c r="J293" s="56">
        <f t="shared" si="34"/>
        <v>952</v>
      </c>
      <c r="K293" s="135">
        <f>SUM(K260:K292)</f>
        <v>42</v>
      </c>
      <c r="L293" s="19">
        <v>4</v>
      </c>
      <c r="M293" s="19">
        <f t="shared" si="32"/>
        <v>10.5</v>
      </c>
      <c r="N293" s="135">
        <f t="shared" ref="N293:O293" si="35">SUM(N260:N292)</f>
        <v>137</v>
      </c>
      <c r="O293" s="135">
        <f t="shared" si="35"/>
        <v>236</v>
      </c>
      <c r="P293" s="20">
        <f t="shared" si="33"/>
        <v>9961.75</v>
      </c>
    </row>
  </sheetData>
  <mergeCells count="38">
    <mergeCell ref="P3:P5"/>
    <mergeCell ref="P27:P29"/>
    <mergeCell ref="A2:P2"/>
    <mergeCell ref="A1:P1"/>
    <mergeCell ref="B6:B17"/>
    <mergeCell ref="A293:C293"/>
    <mergeCell ref="A192:C192"/>
    <mergeCell ref="A168:C168"/>
    <mergeCell ref="A184:C184"/>
    <mergeCell ref="A207:C207"/>
    <mergeCell ref="A227:C227"/>
    <mergeCell ref="A259:C259"/>
    <mergeCell ref="A60:C60"/>
    <mergeCell ref="A84:C84"/>
    <mergeCell ref="A98:C98"/>
    <mergeCell ref="A122:C122"/>
    <mergeCell ref="A142:C142"/>
    <mergeCell ref="O4:O5"/>
    <mergeCell ref="K4:N4"/>
    <mergeCell ref="D3:J3"/>
    <mergeCell ref="K3:O3"/>
    <mergeCell ref="A27:A29"/>
    <mergeCell ref="B27:B29"/>
    <mergeCell ref="C27:C29"/>
    <mergeCell ref="D27:J27"/>
    <mergeCell ref="K27:O27"/>
    <mergeCell ref="O28:O29"/>
    <mergeCell ref="K28:N28"/>
    <mergeCell ref="A18:C18"/>
    <mergeCell ref="A25:J25"/>
    <mergeCell ref="A26:J26"/>
    <mergeCell ref="D28:G28"/>
    <mergeCell ref="H28:J28"/>
    <mergeCell ref="D4:G4"/>
    <mergeCell ref="H4:J4"/>
    <mergeCell ref="A3:A5"/>
    <mergeCell ref="B3:B5"/>
    <mergeCell ref="C3:C5"/>
  </mergeCells>
  <printOptions horizontalCentered="1"/>
  <pageMargins left="0.25" right="0.16" top="0.74803149606299213" bottom="0.35433070866141736" header="0.31496062992125984" footer="0.31496062992125984"/>
  <pageSetup paperSize="9" scale="80" orientation="landscape" r:id="rId1"/>
  <rowBreaks count="12" manualBreakCount="12">
    <brk id="24" max="16383" man="1"/>
    <brk id="44" max="16383" man="1"/>
    <brk id="60" max="16383" man="1"/>
    <brk id="84" max="16383" man="1"/>
    <brk id="98" max="16383" man="1"/>
    <brk id="122" max="16383" man="1"/>
    <brk id="142" max="16383" man="1"/>
    <brk id="168" max="16383" man="1"/>
    <brk id="192" max="16383" man="1"/>
    <brk id="207" max="16383" man="1"/>
    <brk id="227" max="16383" man="1"/>
    <brk id="25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37"/>
  <sheetViews>
    <sheetView zoomScale="59" zoomScaleNormal="59" workbookViewId="0">
      <selection activeCell="H13" sqref="H13"/>
    </sheetView>
  </sheetViews>
  <sheetFormatPr defaultColWidth="9" defaultRowHeight="23.4" x14ac:dyDescent="0.25"/>
  <cols>
    <col min="1" max="1" width="9" style="141"/>
    <col min="2" max="2" width="10.8984375" style="141" customWidth="1"/>
    <col min="3" max="3" width="16.59765625" style="141" customWidth="1"/>
    <col min="4" max="5" width="12.8984375" style="141" customWidth="1"/>
    <col min="6" max="6" width="16.5" style="141" customWidth="1"/>
    <col min="7" max="7" width="18.796875" style="141" bestFit="1" customWidth="1"/>
    <col min="8" max="8" width="21.09765625" style="141" bestFit="1" customWidth="1"/>
    <col min="9" max="9" width="20.5" style="141" customWidth="1"/>
    <col min="10" max="10" width="16.69921875" style="141" customWidth="1"/>
    <col min="11" max="12" width="10.8984375" style="141" customWidth="1"/>
    <col min="13" max="13" width="9.69921875" style="141" bestFit="1" customWidth="1"/>
    <col min="14" max="14" width="10.8984375" style="141" bestFit="1" customWidth="1"/>
    <col min="15" max="15" width="9" style="141"/>
    <col min="16" max="16" width="12.796875" style="141" customWidth="1"/>
    <col min="17" max="16384" width="9" style="141"/>
  </cols>
  <sheetData>
    <row r="1" spans="1:16" s="136" customFormat="1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s="136" customFormat="1" x14ac:dyDescent="0.25">
      <c r="A2" s="179" t="s">
        <v>1111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16" s="16" customFormat="1" ht="18" customHeight="1" x14ac:dyDescent="0.4">
      <c r="A3" s="30" t="s">
        <v>1</v>
      </c>
      <c r="B3" s="30" t="s">
        <v>1659</v>
      </c>
      <c r="C3" s="30" t="s">
        <v>1660</v>
      </c>
      <c r="D3" s="259" t="s">
        <v>178</v>
      </c>
      <c r="E3" s="259"/>
      <c r="F3" s="259"/>
      <c r="G3" s="259"/>
      <c r="H3" s="259"/>
      <c r="I3" s="259"/>
      <c r="J3" s="259"/>
      <c r="K3" s="279" t="s">
        <v>1341</v>
      </c>
      <c r="L3" s="279"/>
      <c r="M3" s="279"/>
      <c r="N3" s="279"/>
      <c r="O3" s="279"/>
      <c r="P3" s="30" t="s">
        <v>21</v>
      </c>
    </row>
    <row r="4" spans="1:16" s="37" customFormat="1" ht="21" x14ac:dyDescent="0.25">
      <c r="A4" s="30"/>
      <c r="B4" s="30"/>
      <c r="C4" s="30"/>
      <c r="D4" s="68" t="s">
        <v>4</v>
      </c>
      <c r="E4" s="68"/>
      <c r="F4" s="68"/>
      <c r="G4" s="68"/>
      <c r="H4" s="68" t="s">
        <v>5</v>
      </c>
      <c r="I4" s="68"/>
      <c r="J4" s="68"/>
      <c r="K4" s="280" t="s">
        <v>4</v>
      </c>
      <c r="L4" s="280"/>
      <c r="M4" s="280"/>
      <c r="N4" s="280"/>
      <c r="O4" s="281" t="s">
        <v>5</v>
      </c>
      <c r="P4" s="30"/>
    </row>
    <row r="5" spans="1:16" s="37" customFormat="1" ht="50.25" customHeight="1" x14ac:dyDescent="0.25">
      <c r="A5" s="30"/>
      <c r="B5" s="30"/>
      <c r="C5" s="30"/>
      <c r="D5" s="260" t="s">
        <v>6</v>
      </c>
      <c r="E5" s="260"/>
      <c r="F5" s="260" t="s">
        <v>1654</v>
      </c>
      <c r="G5" s="260" t="s">
        <v>7</v>
      </c>
      <c r="H5" s="260" t="s">
        <v>8</v>
      </c>
      <c r="I5" s="260" t="s">
        <v>9</v>
      </c>
      <c r="J5" s="321" t="s">
        <v>10</v>
      </c>
      <c r="K5" s="295" t="s">
        <v>180</v>
      </c>
      <c r="L5" s="295"/>
      <c r="M5" s="296" t="s">
        <v>1654</v>
      </c>
      <c r="N5" s="295" t="s">
        <v>181</v>
      </c>
      <c r="O5" s="281"/>
      <c r="P5" s="30"/>
    </row>
    <row r="6" spans="1:16" s="136" customFormat="1" x14ac:dyDescent="0.4">
      <c r="A6" s="314">
        <v>1</v>
      </c>
      <c r="B6" s="302" t="s">
        <v>28</v>
      </c>
      <c r="C6" s="319" t="s">
        <v>1662</v>
      </c>
      <c r="D6" s="314">
        <v>9211</v>
      </c>
      <c r="E6" s="224">
        <v>4</v>
      </c>
      <c r="F6" s="224">
        <f>D6/E6</f>
        <v>2302.75</v>
      </c>
      <c r="G6" s="314">
        <v>4642</v>
      </c>
      <c r="H6" s="314">
        <v>3908</v>
      </c>
      <c r="I6" s="314">
        <v>2486</v>
      </c>
      <c r="J6" s="314">
        <v>1668</v>
      </c>
      <c r="K6" s="314">
        <v>760</v>
      </c>
      <c r="L6" s="224">
        <v>4</v>
      </c>
      <c r="M6" s="224">
        <f>K6/L6</f>
        <v>190</v>
      </c>
      <c r="N6" s="314">
        <v>226</v>
      </c>
      <c r="O6" s="314">
        <v>226</v>
      </c>
      <c r="P6" s="53">
        <f>F6+G6+H6+I6+J6+M6+N6</f>
        <v>15422.75</v>
      </c>
    </row>
    <row r="7" spans="1:16" s="136" customFormat="1" x14ac:dyDescent="0.4">
      <c r="A7" s="139">
        <v>2</v>
      </c>
      <c r="B7" s="315"/>
      <c r="C7" s="320" t="s">
        <v>1663</v>
      </c>
      <c r="D7" s="139">
        <v>3244</v>
      </c>
      <c r="E7" s="221">
        <v>4</v>
      </c>
      <c r="F7" s="221">
        <f t="shared" ref="F7:F14" si="0">D7/E7</f>
        <v>811</v>
      </c>
      <c r="G7" s="139">
        <v>1891</v>
      </c>
      <c r="H7" s="139">
        <v>3103</v>
      </c>
      <c r="I7" s="139">
        <v>2279</v>
      </c>
      <c r="J7" s="139">
        <v>880</v>
      </c>
      <c r="K7" s="139">
        <v>94</v>
      </c>
      <c r="L7" s="221">
        <v>4</v>
      </c>
      <c r="M7" s="221">
        <f t="shared" ref="M7:M14" si="1">K7/L7</f>
        <v>23.5</v>
      </c>
      <c r="N7" s="139">
        <v>138</v>
      </c>
      <c r="O7" s="139">
        <v>269</v>
      </c>
      <c r="P7" s="21">
        <f t="shared" ref="P7:P14" si="2">F7+G7+H7+I7+J7+M7+N7</f>
        <v>9125.5</v>
      </c>
    </row>
    <row r="8" spans="1:16" s="136" customFormat="1" x14ac:dyDescent="0.4">
      <c r="A8" s="139">
        <v>3</v>
      </c>
      <c r="B8" s="315"/>
      <c r="C8" s="320" t="s">
        <v>1664</v>
      </c>
      <c r="D8" s="139">
        <v>801</v>
      </c>
      <c r="E8" s="221">
        <v>4</v>
      </c>
      <c r="F8" s="221">
        <f t="shared" si="0"/>
        <v>200.25</v>
      </c>
      <c r="G8" s="139">
        <v>838</v>
      </c>
      <c r="H8" s="139">
        <v>998</v>
      </c>
      <c r="I8" s="139">
        <v>968</v>
      </c>
      <c r="J8" s="139">
        <v>424</v>
      </c>
      <c r="K8" s="139">
        <v>95</v>
      </c>
      <c r="L8" s="221">
        <v>4</v>
      </c>
      <c r="M8" s="221">
        <f t="shared" si="1"/>
        <v>23.75</v>
      </c>
      <c r="N8" s="139">
        <v>170</v>
      </c>
      <c r="O8" s="139">
        <v>295</v>
      </c>
      <c r="P8" s="21">
        <f t="shared" si="2"/>
        <v>3622</v>
      </c>
    </row>
    <row r="9" spans="1:16" s="136" customFormat="1" x14ac:dyDescent="0.4">
      <c r="A9" s="139">
        <v>4</v>
      </c>
      <c r="B9" s="315"/>
      <c r="C9" s="320" t="s">
        <v>1665</v>
      </c>
      <c r="D9" s="139">
        <v>628</v>
      </c>
      <c r="E9" s="221">
        <v>4</v>
      </c>
      <c r="F9" s="221">
        <f t="shared" si="0"/>
        <v>157</v>
      </c>
      <c r="G9" s="139">
        <v>456</v>
      </c>
      <c r="H9" s="139">
        <v>750</v>
      </c>
      <c r="I9" s="139">
        <v>995</v>
      </c>
      <c r="J9" s="139">
        <v>434</v>
      </c>
      <c r="K9" s="139">
        <v>32</v>
      </c>
      <c r="L9" s="221">
        <v>4</v>
      </c>
      <c r="M9" s="221">
        <f t="shared" si="1"/>
        <v>8</v>
      </c>
      <c r="N9" s="139">
        <v>52</v>
      </c>
      <c r="O9" s="139">
        <v>114</v>
      </c>
      <c r="P9" s="21">
        <f t="shared" si="2"/>
        <v>2852</v>
      </c>
    </row>
    <row r="10" spans="1:16" s="136" customFormat="1" x14ac:dyDescent="0.4">
      <c r="A10" s="139">
        <v>5</v>
      </c>
      <c r="B10" s="315"/>
      <c r="C10" s="320" t="s">
        <v>1666</v>
      </c>
      <c r="D10" s="139">
        <v>740</v>
      </c>
      <c r="E10" s="221">
        <v>4</v>
      </c>
      <c r="F10" s="221">
        <f t="shared" si="0"/>
        <v>185</v>
      </c>
      <c r="G10" s="139">
        <v>1064</v>
      </c>
      <c r="H10" s="139">
        <v>1219</v>
      </c>
      <c r="I10" s="139">
        <v>585</v>
      </c>
      <c r="J10" s="139">
        <v>504</v>
      </c>
      <c r="K10" s="139">
        <v>7</v>
      </c>
      <c r="L10" s="221">
        <v>4</v>
      </c>
      <c r="M10" s="221">
        <f t="shared" si="1"/>
        <v>1.75</v>
      </c>
      <c r="N10" s="139">
        <v>51</v>
      </c>
      <c r="O10" s="139">
        <v>102</v>
      </c>
      <c r="P10" s="21">
        <f t="shared" si="2"/>
        <v>3609.75</v>
      </c>
    </row>
    <row r="11" spans="1:16" s="136" customFormat="1" x14ac:dyDescent="0.4">
      <c r="A11" s="139">
        <v>6</v>
      </c>
      <c r="B11" s="315"/>
      <c r="C11" s="320" t="s">
        <v>1667</v>
      </c>
      <c r="D11" s="139">
        <v>684</v>
      </c>
      <c r="E11" s="221">
        <v>4</v>
      </c>
      <c r="F11" s="221">
        <f t="shared" si="0"/>
        <v>171</v>
      </c>
      <c r="G11" s="139">
        <v>622</v>
      </c>
      <c r="H11" s="139">
        <v>445</v>
      </c>
      <c r="I11" s="139">
        <v>443</v>
      </c>
      <c r="J11" s="139">
        <v>272</v>
      </c>
      <c r="K11" s="139">
        <v>43</v>
      </c>
      <c r="L11" s="221">
        <v>4</v>
      </c>
      <c r="M11" s="221">
        <f t="shared" si="1"/>
        <v>10.75</v>
      </c>
      <c r="N11" s="139">
        <v>66</v>
      </c>
      <c r="O11" s="139">
        <v>125</v>
      </c>
      <c r="P11" s="21">
        <f t="shared" si="2"/>
        <v>2029.75</v>
      </c>
    </row>
    <row r="12" spans="1:16" s="136" customFormat="1" x14ac:dyDescent="0.4">
      <c r="A12" s="139">
        <v>7</v>
      </c>
      <c r="B12" s="315"/>
      <c r="C12" s="320" t="s">
        <v>1668</v>
      </c>
      <c r="D12" s="139">
        <v>692</v>
      </c>
      <c r="E12" s="221">
        <v>4</v>
      </c>
      <c r="F12" s="221">
        <f t="shared" si="0"/>
        <v>173</v>
      </c>
      <c r="G12" s="139">
        <v>817</v>
      </c>
      <c r="H12" s="139">
        <v>1036</v>
      </c>
      <c r="I12" s="139">
        <v>1046</v>
      </c>
      <c r="J12" s="139">
        <v>495</v>
      </c>
      <c r="K12" s="139">
        <v>15</v>
      </c>
      <c r="L12" s="221">
        <v>4</v>
      </c>
      <c r="M12" s="221">
        <f t="shared" si="1"/>
        <v>3.75</v>
      </c>
      <c r="N12" s="139">
        <v>21</v>
      </c>
      <c r="O12" s="139">
        <v>53</v>
      </c>
      <c r="P12" s="21">
        <f t="shared" si="2"/>
        <v>3591.75</v>
      </c>
    </row>
    <row r="13" spans="1:16" s="136" customFormat="1" x14ac:dyDescent="0.4">
      <c r="A13" s="139">
        <v>8</v>
      </c>
      <c r="B13" s="315"/>
      <c r="C13" s="320" t="s">
        <v>1669</v>
      </c>
      <c r="D13" s="139">
        <v>717</v>
      </c>
      <c r="E13" s="221">
        <v>4</v>
      </c>
      <c r="F13" s="221">
        <f t="shared" si="0"/>
        <v>179.25</v>
      </c>
      <c r="G13" s="139">
        <v>648</v>
      </c>
      <c r="H13" s="139">
        <v>436</v>
      </c>
      <c r="I13" s="139">
        <v>504</v>
      </c>
      <c r="J13" s="139">
        <v>287</v>
      </c>
      <c r="K13" s="139">
        <v>49</v>
      </c>
      <c r="L13" s="221">
        <v>4</v>
      </c>
      <c r="M13" s="221">
        <f t="shared" si="1"/>
        <v>12.25</v>
      </c>
      <c r="N13" s="139">
        <v>33</v>
      </c>
      <c r="O13" s="139">
        <v>29</v>
      </c>
      <c r="P13" s="21">
        <f t="shared" si="2"/>
        <v>2099.5</v>
      </c>
    </row>
    <row r="14" spans="1:16" s="136" customFormat="1" x14ac:dyDescent="0.4">
      <c r="A14" s="316" t="s">
        <v>21</v>
      </c>
      <c r="B14" s="316"/>
      <c r="C14" s="316"/>
      <c r="D14" s="317">
        <f>SUM(D6:D13)</f>
        <v>16717</v>
      </c>
      <c r="E14" s="222">
        <v>4</v>
      </c>
      <c r="F14" s="243">
        <f t="shared" si="0"/>
        <v>4179.25</v>
      </c>
      <c r="G14" s="322">
        <f>SUM(G6:G13)</f>
        <v>10978</v>
      </c>
      <c r="H14" s="322">
        <f>SUM(H6:H13)</f>
        <v>11895</v>
      </c>
      <c r="I14" s="322">
        <f>SUM(I6:I13)</f>
        <v>9306</v>
      </c>
      <c r="J14" s="322">
        <f>SUM(J6:J13)</f>
        <v>4964</v>
      </c>
      <c r="K14" s="318">
        <f>SUM(K6:K13)</f>
        <v>1095</v>
      </c>
      <c r="L14" s="222">
        <v>4</v>
      </c>
      <c r="M14" s="263">
        <f t="shared" si="1"/>
        <v>273.75</v>
      </c>
      <c r="N14" s="323">
        <f>SUM(N6:N13)</f>
        <v>757</v>
      </c>
      <c r="O14" s="323">
        <f>SUM(O6:O13)</f>
        <v>1213</v>
      </c>
      <c r="P14" s="258">
        <f t="shared" si="2"/>
        <v>42353</v>
      </c>
    </row>
    <row r="17" spans="1:15" x14ac:dyDescent="0.25">
      <c r="A17" s="140" t="s">
        <v>1627</v>
      </c>
      <c r="B17" s="140"/>
      <c r="C17" s="140"/>
      <c r="D17" s="140"/>
      <c r="E17" s="140"/>
      <c r="F17" s="140"/>
      <c r="G17" s="140"/>
      <c r="H17" s="140"/>
      <c r="I17" s="140"/>
    </row>
    <row r="18" spans="1:15" s="16" customFormat="1" ht="18" customHeight="1" x14ac:dyDescent="0.4">
      <c r="A18" s="142" t="s">
        <v>968</v>
      </c>
      <c r="B18" s="142" t="s">
        <v>34</v>
      </c>
      <c r="C18" s="58" t="s">
        <v>178</v>
      </c>
      <c r="D18" s="59"/>
      <c r="E18" s="59"/>
      <c r="F18" s="59"/>
      <c r="G18" s="59"/>
      <c r="H18" s="59"/>
      <c r="I18" s="51"/>
      <c r="J18" s="235" t="s">
        <v>1341</v>
      </c>
      <c r="K18" s="236"/>
      <c r="L18" s="236"/>
      <c r="M18" s="236"/>
      <c r="N18" s="237"/>
      <c r="O18" s="239" t="s">
        <v>21</v>
      </c>
    </row>
    <row r="19" spans="1:15" s="37" customFormat="1" ht="21" x14ac:dyDescent="0.25">
      <c r="A19" s="143"/>
      <c r="B19" s="143"/>
      <c r="C19" s="35" t="s">
        <v>4</v>
      </c>
      <c r="D19" s="33"/>
      <c r="E19" s="33"/>
      <c r="F19" s="34"/>
      <c r="G19" s="35" t="s">
        <v>5</v>
      </c>
      <c r="H19" s="33"/>
      <c r="I19" s="34"/>
      <c r="J19" s="232" t="s">
        <v>4</v>
      </c>
      <c r="K19" s="233"/>
      <c r="L19" s="233"/>
      <c r="M19" s="234"/>
      <c r="N19" s="238" t="s">
        <v>5</v>
      </c>
      <c r="O19" s="240"/>
    </row>
    <row r="20" spans="1:15" s="37" customFormat="1" ht="50.25" customHeight="1" x14ac:dyDescent="0.25">
      <c r="A20" s="143"/>
      <c r="B20" s="143"/>
      <c r="C20" s="52" t="s">
        <v>6</v>
      </c>
      <c r="D20" s="52"/>
      <c r="E20" s="52" t="s">
        <v>1654</v>
      </c>
      <c r="F20" s="52" t="s">
        <v>7</v>
      </c>
      <c r="G20" s="52" t="s">
        <v>8</v>
      </c>
      <c r="H20" s="52" t="s">
        <v>9</v>
      </c>
      <c r="I20" s="52" t="s">
        <v>10</v>
      </c>
      <c r="J20" s="219" t="s">
        <v>180</v>
      </c>
      <c r="K20" s="219"/>
      <c r="L20" s="220" t="s">
        <v>1654</v>
      </c>
      <c r="M20" s="219" t="s">
        <v>181</v>
      </c>
      <c r="N20" s="231"/>
      <c r="O20" s="241"/>
    </row>
    <row r="21" spans="1:15" x14ac:dyDescent="0.4">
      <c r="A21" s="144">
        <v>1</v>
      </c>
      <c r="B21" s="145" t="s">
        <v>969</v>
      </c>
      <c r="C21" s="146">
        <v>1535</v>
      </c>
      <c r="D21" s="19">
        <v>4</v>
      </c>
      <c r="E21" s="19">
        <f>C21/D21</f>
        <v>383.75</v>
      </c>
      <c r="F21" s="146">
        <v>350</v>
      </c>
      <c r="G21" s="146">
        <v>380</v>
      </c>
      <c r="H21" s="146">
        <v>277</v>
      </c>
      <c r="I21" s="146">
        <v>144</v>
      </c>
      <c r="J21" s="146">
        <v>0</v>
      </c>
      <c r="K21" s="19">
        <v>4</v>
      </c>
      <c r="L21" s="19">
        <f>J21/K21</f>
        <v>0</v>
      </c>
      <c r="M21" s="146">
        <v>21</v>
      </c>
      <c r="N21" s="146">
        <v>8</v>
      </c>
      <c r="O21" s="20">
        <f>E21+F21+G21+H21+I21+L21+M21</f>
        <v>1555.75</v>
      </c>
    </row>
    <row r="22" spans="1:15" x14ac:dyDescent="0.4">
      <c r="A22" s="144">
        <v>2</v>
      </c>
      <c r="B22" s="145" t="s">
        <v>970</v>
      </c>
      <c r="C22" s="146">
        <v>2779</v>
      </c>
      <c r="D22" s="19">
        <v>4</v>
      </c>
      <c r="E22" s="19">
        <f t="shared" ref="E22:E58" si="3">C22/D22</f>
        <v>694.75</v>
      </c>
      <c r="F22" s="146">
        <v>575</v>
      </c>
      <c r="G22" s="146">
        <v>13</v>
      </c>
      <c r="H22" s="146">
        <v>262</v>
      </c>
      <c r="I22" s="146">
        <v>121</v>
      </c>
      <c r="J22" s="146">
        <v>519</v>
      </c>
      <c r="K22" s="19">
        <v>4</v>
      </c>
      <c r="L22" s="19">
        <f t="shared" ref="L22:L58" si="4">J22/K22</f>
        <v>129.75</v>
      </c>
      <c r="M22" s="146">
        <v>11</v>
      </c>
      <c r="N22" s="146">
        <v>15</v>
      </c>
      <c r="O22" s="20">
        <f t="shared" ref="O22:O58" si="5">E22+F22+G22+H22+I22+L22+M22</f>
        <v>1806.5</v>
      </c>
    </row>
    <row r="23" spans="1:15" x14ac:dyDescent="0.4">
      <c r="A23" s="144">
        <v>3</v>
      </c>
      <c r="B23" s="145" t="s">
        <v>971</v>
      </c>
      <c r="C23" s="146">
        <v>859</v>
      </c>
      <c r="D23" s="19">
        <v>4</v>
      </c>
      <c r="E23" s="19">
        <f t="shared" si="3"/>
        <v>214.75</v>
      </c>
      <c r="F23" s="146">
        <v>364</v>
      </c>
      <c r="G23" s="146">
        <v>94</v>
      </c>
      <c r="H23" s="146">
        <v>202</v>
      </c>
      <c r="I23" s="146">
        <v>20</v>
      </c>
      <c r="J23" s="146">
        <v>0</v>
      </c>
      <c r="K23" s="19">
        <v>4</v>
      </c>
      <c r="L23" s="19">
        <f t="shared" si="4"/>
        <v>0</v>
      </c>
      <c r="M23" s="146">
        <v>0</v>
      </c>
      <c r="N23" s="146">
        <v>31</v>
      </c>
      <c r="O23" s="20">
        <f t="shared" si="5"/>
        <v>894.75</v>
      </c>
    </row>
    <row r="24" spans="1:15" x14ac:dyDescent="0.4">
      <c r="A24" s="144">
        <v>4</v>
      </c>
      <c r="B24" s="145" t="s">
        <v>972</v>
      </c>
      <c r="C24" s="146">
        <v>2326</v>
      </c>
      <c r="D24" s="19">
        <v>4</v>
      </c>
      <c r="E24" s="19">
        <f t="shared" si="3"/>
        <v>581.5</v>
      </c>
      <c r="F24" s="146">
        <v>250</v>
      </c>
      <c r="G24" s="146">
        <v>285</v>
      </c>
      <c r="H24" s="146">
        <v>242</v>
      </c>
      <c r="I24" s="146">
        <v>182</v>
      </c>
      <c r="J24" s="146">
        <v>0</v>
      </c>
      <c r="K24" s="19">
        <v>4</v>
      </c>
      <c r="L24" s="19">
        <f t="shared" si="4"/>
        <v>0</v>
      </c>
      <c r="M24" s="146">
        <v>39</v>
      </c>
      <c r="N24" s="146">
        <v>3</v>
      </c>
      <c r="O24" s="20">
        <f t="shared" si="5"/>
        <v>1579.5</v>
      </c>
    </row>
    <row r="25" spans="1:15" x14ac:dyDescent="0.4">
      <c r="A25" s="144">
        <v>5</v>
      </c>
      <c r="B25" s="145" t="s">
        <v>973</v>
      </c>
      <c r="C25" s="146">
        <v>386</v>
      </c>
      <c r="D25" s="19">
        <v>4</v>
      </c>
      <c r="E25" s="19">
        <f t="shared" si="3"/>
        <v>96.5</v>
      </c>
      <c r="F25" s="146">
        <v>265</v>
      </c>
      <c r="G25" s="146">
        <v>85</v>
      </c>
      <c r="H25" s="146">
        <v>63</v>
      </c>
      <c r="I25" s="146">
        <v>30</v>
      </c>
      <c r="J25" s="146">
        <v>59</v>
      </c>
      <c r="K25" s="19">
        <v>4</v>
      </c>
      <c r="L25" s="19">
        <f t="shared" si="4"/>
        <v>14.75</v>
      </c>
      <c r="M25" s="146">
        <v>19</v>
      </c>
      <c r="N25" s="146">
        <v>21</v>
      </c>
      <c r="O25" s="20">
        <f t="shared" si="5"/>
        <v>573.25</v>
      </c>
    </row>
    <row r="26" spans="1:15" x14ac:dyDescent="0.4">
      <c r="A26" s="144">
        <v>6</v>
      </c>
      <c r="B26" s="145" t="s">
        <v>974</v>
      </c>
      <c r="C26" s="147">
        <v>0</v>
      </c>
      <c r="D26" s="19">
        <v>4</v>
      </c>
      <c r="E26" s="19">
        <f t="shared" si="3"/>
        <v>0</v>
      </c>
      <c r="F26" s="147">
        <v>0</v>
      </c>
      <c r="G26" s="147">
        <v>0</v>
      </c>
      <c r="H26" s="147">
        <v>0</v>
      </c>
      <c r="I26" s="147">
        <v>0</v>
      </c>
      <c r="J26" s="147">
        <v>0</v>
      </c>
      <c r="K26" s="19">
        <v>4</v>
      </c>
      <c r="L26" s="19">
        <f t="shared" si="4"/>
        <v>0</v>
      </c>
      <c r="M26" s="147">
        <v>0</v>
      </c>
      <c r="N26" s="147">
        <v>0</v>
      </c>
      <c r="O26" s="20">
        <f t="shared" si="5"/>
        <v>0</v>
      </c>
    </row>
    <row r="27" spans="1:15" x14ac:dyDescent="0.4">
      <c r="A27" s="144">
        <v>7</v>
      </c>
      <c r="B27" s="145" t="s">
        <v>975</v>
      </c>
      <c r="C27" s="146">
        <v>16</v>
      </c>
      <c r="D27" s="19">
        <v>4</v>
      </c>
      <c r="E27" s="19">
        <f t="shared" si="3"/>
        <v>4</v>
      </c>
      <c r="F27" s="146">
        <v>49</v>
      </c>
      <c r="G27" s="146">
        <v>75</v>
      </c>
      <c r="H27" s="146">
        <v>13</v>
      </c>
      <c r="I27" s="146"/>
      <c r="J27" s="146">
        <v>30</v>
      </c>
      <c r="K27" s="19">
        <v>4</v>
      </c>
      <c r="L27" s="19">
        <f t="shared" si="4"/>
        <v>7.5</v>
      </c>
      <c r="M27" s="146">
        <v>1</v>
      </c>
      <c r="N27" s="146">
        <v>3</v>
      </c>
      <c r="O27" s="20">
        <f t="shared" si="5"/>
        <v>149.5</v>
      </c>
    </row>
    <row r="28" spans="1:15" x14ac:dyDescent="0.4">
      <c r="A28" s="144">
        <v>8</v>
      </c>
      <c r="B28" s="145" t="s">
        <v>976</v>
      </c>
      <c r="C28" s="146">
        <v>160</v>
      </c>
      <c r="D28" s="19">
        <v>4</v>
      </c>
      <c r="E28" s="19">
        <f t="shared" si="3"/>
        <v>40</v>
      </c>
      <c r="F28" s="146">
        <v>232</v>
      </c>
      <c r="G28" s="146">
        <v>127</v>
      </c>
      <c r="H28" s="146">
        <v>44</v>
      </c>
      <c r="I28" s="146">
        <v>55</v>
      </c>
      <c r="J28" s="146">
        <v>17</v>
      </c>
      <c r="K28" s="19">
        <v>4</v>
      </c>
      <c r="L28" s="19">
        <f t="shared" si="4"/>
        <v>4.25</v>
      </c>
      <c r="M28" s="146">
        <v>15</v>
      </c>
      <c r="N28" s="146">
        <v>10</v>
      </c>
      <c r="O28" s="20">
        <f t="shared" si="5"/>
        <v>517.25</v>
      </c>
    </row>
    <row r="29" spans="1:15" x14ac:dyDescent="0.4">
      <c r="A29" s="144">
        <v>9</v>
      </c>
      <c r="B29" s="145" t="s">
        <v>977</v>
      </c>
      <c r="C29" s="146">
        <v>22</v>
      </c>
      <c r="D29" s="19">
        <v>4</v>
      </c>
      <c r="E29" s="19">
        <f t="shared" si="3"/>
        <v>5.5</v>
      </c>
      <c r="F29" s="146">
        <v>22</v>
      </c>
      <c r="G29" s="146">
        <v>102</v>
      </c>
      <c r="H29" s="146">
        <v>12</v>
      </c>
      <c r="I29" s="146">
        <v>27</v>
      </c>
      <c r="J29" s="146">
        <v>24</v>
      </c>
      <c r="K29" s="19">
        <v>4</v>
      </c>
      <c r="L29" s="19">
        <f t="shared" si="4"/>
        <v>6</v>
      </c>
      <c r="M29" s="146">
        <v>2</v>
      </c>
      <c r="N29" s="146">
        <v>3</v>
      </c>
      <c r="O29" s="20">
        <f t="shared" si="5"/>
        <v>176.5</v>
      </c>
    </row>
    <row r="30" spans="1:15" x14ac:dyDescent="0.4">
      <c r="A30" s="144">
        <v>10</v>
      </c>
      <c r="B30" s="145" t="s">
        <v>978</v>
      </c>
      <c r="C30" s="147">
        <v>0</v>
      </c>
      <c r="D30" s="19">
        <v>4</v>
      </c>
      <c r="E30" s="19">
        <f t="shared" si="3"/>
        <v>0</v>
      </c>
      <c r="F30" s="147">
        <v>0</v>
      </c>
      <c r="G30" s="147">
        <v>0</v>
      </c>
      <c r="H30" s="147">
        <v>0</v>
      </c>
      <c r="I30" s="147">
        <v>0</v>
      </c>
      <c r="J30" s="147">
        <v>0</v>
      </c>
      <c r="K30" s="19">
        <v>4</v>
      </c>
      <c r="L30" s="19">
        <f t="shared" si="4"/>
        <v>0</v>
      </c>
      <c r="M30" s="147">
        <v>0</v>
      </c>
      <c r="N30" s="147">
        <v>0</v>
      </c>
      <c r="O30" s="20">
        <f t="shared" si="5"/>
        <v>0</v>
      </c>
    </row>
    <row r="31" spans="1:15" x14ac:dyDescent="0.4">
      <c r="A31" s="144">
        <v>11</v>
      </c>
      <c r="B31" s="145" t="s">
        <v>979</v>
      </c>
      <c r="C31" s="146">
        <v>4</v>
      </c>
      <c r="D31" s="19">
        <v>4</v>
      </c>
      <c r="E31" s="19">
        <f t="shared" si="3"/>
        <v>1</v>
      </c>
      <c r="F31" s="146">
        <v>9</v>
      </c>
      <c r="G31" s="146">
        <v>50</v>
      </c>
      <c r="H31" s="146">
        <v>37</v>
      </c>
      <c r="I31" s="146">
        <v>9</v>
      </c>
      <c r="J31" s="146">
        <v>0</v>
      </c>
      <c r="K31" s="19">
        <v>4</v>
      </c>
      <c r="L31" s="19">
        <f t="shared" si="4"/>
        <v>0</v>
      </c>
      <c r="M31" s="146">
        <v>0</v>
      </c>
      <c r="N31" s="146" t="s">
        <v>1653</v>
      </c>
      <c r="O31" s="20">
        <f t="shared" si="5"/>
        <v>106</v>
      </c>
    </row>
    <row r="32" spans="1:15" x14ac:dyDescent="0.4">
      <c r="A32" s="144">
        <v>12</v>
      </c>
      <c r="B32" s="145" t="s">
        <v>980</v>
      </c>
      <c r="C32" s="148">
        <v>344</v>
      </c>
      <c r="D32" s="19">
        <v>4</v>
      </c>
      <c r="E32" s="19">
        <f t="shared" si="3"/>
        <v>86</v>
      </c>
      <c r="F32" s="148">
        <v>296</v>
      </c>
      <c r="G32" s="148">
        <v>87</v>
      </c>
      <c r="H32" s="149">
        <v>42</v>
      </c>
      <c r="I32" s="148">
        <v>53</v>
      </c>
      <c r="J32" s="150">
        <v>10</v>
      </c>
      <c r="K32" s="19">
        <v>4</v>
      </c>
      <c r="L32" s="19">
        <f t="shared" si="4"/>
        <v>2.5</v>
      </c>
      <c r="M32" s="150">
        <v>28</v>
      </c>
      <c r="N32" s="150">
        <v>26</v>
      </c>
      <c r="O32" s="20">
        <f t="shared" si="5"/>
        <v>594.5</v>
      </c>
    </row>
    <row r="33" spans="1:15" x14ac:dyDescent="0.4">
      <c r="A33" s="144">
        <v>13</v>
      </c>
      <c r="B33" s="145" t="s">
        <v>981</v>
      </c>
      <c r="C33" s="151">
        <v>28</v>
      </c>
      <c r="D33" s="19">
        <v>4</v>
      </c>
      <c r="E33" s="19">
        <f t="shared" si="3"/>
        <v>7</v>
      </c>
      <c r="F33" s="151">
        <v>200</v>
      </c>
      <c r="G33" s="151">
        <v>83</v>
      </c>
      <c r="H33" s="151">
        <v>59</v>
      </c>
      <c r="I33" s="151">
        <v>30</v>
      </c>
      <c r="J33" s="151">
        <v>2</v>
      </c>
      <c r="K33" s="19">
        <v>4</v>
      </c>
      <c r="L33" s="19">
        <f t="shared" si="4"/>
        <v>0.5</v>
      </c>
      <c r="M33" s="151">
        <v>6</v>
      </c>
      <c r="N33" s="151">
        <v>11</v>
      </c>
      <c r="O33" s="20">
        <f t="shared" si="5"/>
        <v>385.5</v>
      </c>
    </row>
    <row r="34" spans="1:15" x14ac:dyDescent="0.4">
      <c r="A34" s="144">
        <v>14</v>
      </c>
      <c r="B34" s="145" t="s">
        <v>982</v>
      </c>
      <c r="C34" s="152">
        <v>76</v>
      </c>
      <c r="D34" s="19">
        <v>4</v>
      </c>
      <c r="E34" s="19">
        <f t="shared" si="3"/>
        <v>19</v>
      </c>
      <c r="F34" s="152">
        <v>45</v>
      </c>
      <c r="G34" s="152">
        <v>5</v>
      </c>
      <c r="H34" s="152">
        <v>0</v>
      </c>
      <c r="I34" s="152">
        <v>124</v>
      </c>
      <c r="J34" s="152">
        <v>0</v>
      </c>
      <c r="K34" s="19">
        <v>4</v>
      </c>
      <c r="L34" s="19">
        <f t="shared" si="4"/>
        <v>0</v>
      </c>
      <c r="M34" s="152">
        <v>2</v>
      </c>
      <c r="N34" s="152">
        <v>3</v>
      </c>
      <c r="O34" s="20">
        <f t="shared" si="5"/>
        <v>195</v>
      </c>
    </row>
    <row r="35" spans="1:15" x14ac:dyDescent="0.4">
      <c r="A35" s="144">
        <v>15</v>
      </c>
      <c r="B35" s="145" t="s">
        <v>983</v>
      </c>
      <c r="C35" s="153">
        <v>2</v>
      </c>
      <c r="D35" s="19">
        <v>4</v>
      </c>
      <c r="E35" s="19">
        <f t="shared" si="3"/>
        <v>0.5</v>
      </c>
      <c r="F35" s="153">
        <v>33</v>
      </c>
      <c r="G35" s="153">
        <v>67</v>
      </c>
      <c r="H35" s="153">
        <v>11</v>
      </c>
      <c r="I35" s="153">
        <v>2</v>
      </c>
      <c r="J35" s="146">
        <v>0</v>
      </c>
      <c r="K35" s="19">
        <v>4</v>
      </c>
      <c r="L35" s="19">
        <f t="shared" si="4"/>
        <v>0</v>
      </c>
      <c r="M35" s="146">
        <v>0</v>
      </c>
      <c r="N35" s="153">
        <v>3</v>
      </c>
      <c r="O35" s="20">
        <f t="shared" si="5"/>
        <v>113.5</v>
      </c>
    </row>
    <row r="36" spans="1:15" x14ac:dyDescent="0.4">
      <c r="A36" s="144">
        <v>16</v>
      </c>
      <c r="B36" s="145" t="s">
        <v>984</v>
      </c>
      <c r="C36" s="146">
        <v>42</v>
      </c>
      <c r="D36" s="19">
        <v>4</v>
      </c>
      <c r="E36" s="19">
        <f t="shared" si="3"/>
        <v>10.5</v>
      </c>
      <c r="F36" s="146">
        <v>489</v>
      </c>
      <c r="G36" s="146">
        <v>15</v>
      </c>
      <c r="H36" s="146">
        <v>36</v>
      </c>
      <c r="I36" s="146">
        <v>58</v>
      </c>
      <c r="J36" s="153">
        <v>45</v>
      </c>
      <c r="K36" s="19">
        <v>4</v>
      </c>
      <c r="L36" s="19">
        <f t="shared" si="4"/>
        <v>11.25</v>
      </c>
      <c r="M36" s="153">
        <v>25</v>
      </c>
      <c r="N36" s="153">
        <v>0</v>
      </c>
      <c r="O36" s="20">
        <f t="shared" si="5"/>
        <v>644.75</v>
      </c>
    </row>
    <row r="37" spans="1:15" x14ac:dyDescent="0.4">
      <c r="A37" s="144">
        <v>17</v>
      </c>
      <c r="B37" s="145" t="s">
        <v>985</v>
      </c>
      <c r="C37" s="154">
        <v>20</v>
      </c>
      <c r="D37" s="19">
        <v>4</v>
      </c>
      <c r="E37" s="19">
        <f t="shared" si="3"/>
        <v>5</v>
      </c>
      <c r="F37" s="154">
        <v>35</v>
      </c>
      <c r="G37" s="154">
        <v>0</v>
      </c>
      <c r="H37" s="154">
        <v>43</v>
      </c>
      <c r="I37" s="154">
        <v>14</v>
      </c>
      <c r="J37" s="146">
        <v>0</v>
      </c>
      <c r="K37" s="19">
        <v>4</v>
      </c>
      <c r="L37" s="19">
        <f t="shared" si="4"/>
        <v>0</v>
      </c>
      <c r="M37" s="154">
        <v>1</v>
      </c>
      <c r="N37" s="154">
        <v>3</v>
      </c>
      <c r="O37" s="20">
        <f t="shared" si="5"/>
        <v>98</v>
      </c>
    </row>
    <row r="38" spans="1:15" x14ac:dyDescent="0.4">
      <c r="A38" s="144">
        <v>18</v>
      </c>
      <c r="B38" s="145" t="s">
        <v>986</v>
      </c>
      <c r="C38" s="146">
        <v>112</v>
      </c>
      <c r="D38" s="19">
        <v>4</v>
      </c>
      <c r="E38" s="19">
        <f t="shared" si="3"/>
        <v>28</v>
      </c>
      <c r="F38" s="146">
        <v>127</v>
      </c>
      <c r="G38" s="146">
        <v>90</v>
      </c>
      <c r="H38" s="146">
        <v>96</v>
      </c>
      <c r="I38" s="146">
        <v>56</v>
      </c>
      <c r="J38" s="146">
        <v>22</v>
      </c>
      <c r="K38" s="19">
        <v>4</v>
      </c>
      <c r="L38" s="19">
        <f t="shared" si="4"/>
        <v>5.5</v>
      </c>
      <c r="M38" s="146">
        <v>14</v>
      </c>
      <c r="N38" s="146">
        <v>20</v>
      </c>
      <c r="O38" s="20">
        <f t="shared" si="5"/>
        <v>416.5</v>
      </c>
    </row>
    <row r="39" spans="1:15" x14ac:dyDescent="0.4">
      <c r="A39" s="144">
        <v>19</v>
      </c>
      <c r="B39" s="145" t="s">
        <v>987</v>
      </c>
      <c r="C39" s="153">
        <v>143</v>
      </c>
      <c r="D39" s="19">
        <v>4</v>
      </c>
      <c r="E39" s="19">
        <f t="shared" si="3"/>
        <v>35.75</v>
      </c>
      <c r="F39" s="153">
        <v>451</v>
      </c>
      <c r="G39" s="153">
        <v>89</v>
      </c>
      <c r="H39" s="153">
        <v>140</v>
      </c>
      <c r="I39" s="153">
        <v>79</v>
      </c>
      <c r="J39" s="149">
        <v>1</v>
      </c>
      <c r="K39" s="19">
        <v>4</v>
      </c>
      <c r="L39" s="19">
        <f t="shared" si="4"/>
        <v>0.25</v>
      </c>
      <c r="M39" s="149">
        <v>14</v>
      </c>
      <c r="N39" s="149">
        <v>0</v>
      </c>
      <c r="O39" s="20">
        <f t="shared" si="5"/>
        <v>809</v>
      </c>
    </row>
    <row r="40" spans="1:15" x14ac:dyDescent="0.4">
      <c r="A40" s="144">
        <v>20</v>
      </c>
      <c r="B40" s="145" t="s">
        <v>988</v>
      </c>
      <c r="C40" s="146">
        <v>116</v>
      </c>
      <c r="D40" s="19">
        <v>4</v>
      </c>
      <c r="E40" s="19">
        <f t="shared" si="3"/>
        <v>29</v>
      </c>
      <c r="F40" s="146">
        <v>116</v>
      </c>
      <c r="G40" s="146">
        <v>119</v>
      </c>
      <c r="H40" s="146">
        <v>93</v>
      </c>
      <c r="I40" s="146">
        <v>110</v>
      </c>
      <c r="J40" s="155">
        <v>0</v>
      </c>
      <c r="K40" s="19">
        <v>4</v>
      </c>
      <c r="L40" s="19">
        <f t="shared" si="4"/>
        <v>0</v>
      </c>
      <c r="M40" s="155">
        <v>0</v>
      </c>
      <c r="N40" s="155">
        <v>14</v>
      </c>
      <c r="O40" s="20">
        <f t="shared" si="5"/>
        <v>467</v>
      </c>
    </row>
    <row r="41" spans="1:15" x14ac:dyDescent="0.4">
      <c r="A41" s="144">
        <v>21</v>
      </c>
      <c r="B41" s="145" t="s">
        <v>989</v>
      </c>
      <c r="C41" s="156">
        <v>12</v>
      </c>
      <c r="D41" s="19">
        <v>4</v>
      </c>
      <c r="E41" s="19">
        <f t="shared" si="3"/>
        <v>3</v>
      </c>
      <c r="F41" s="156">
        <v>55</v>
      </c>
      <c r="G41" s="156">
        <v>242</v>
      </c>
      <c r="H41" s="156">
        <v>241</v>
      </c>
      <c r="I41" s="156">
        <v>107</v>
      </c>
      <c r="J41" s="157">
        <v>15</v>
      </c>
      <c r="K41" s="19">
        <v>4</v>
      </c>
      <c r="L41" s="19">
        <f t="shared" si="4"/>
        <v>3.75</v>
      </c>
      <c r="M41" s="157">
        <v>2</v>
      </c>
      <c r="N41" s="157">
        <v>7</v>
      </c>
      <c r="O41" s="20">
        <f t="shared" si="5"/>
        <v>653.75</v>
      </c>
    </row>
    <row r="42" spans="1:15" x14ac:dyDescent="0.4">
      <c r="A42" s="144">
        <v>22</v>
      </c>
      <c r="B42" s="145" t="s">
        <v>990</v>
      </c>
      <c r="C42" s="146">
        <v>52</v>
      </c>
      <c r="D42" s="19">
        <v>4</v>
      </c>
      <c r="E42" s="19">
        <f t="shared" si="3"/>
        <v>13</v>
      </c>
      <c r="F42" s="146">
        <v>141</v>
      </c>
      <c r="G42" s="146">
        <v>238</v>
      </c>
      <c r="H42" s="146">
        <v>128</v>
      </c>
      <c r="I42" s="146">
        <v>74</v>
      </c>
      <c r="J42" s="146">
        <v>0</v>
      </c>
      <c r="K42" s="19">
        <v>4</v>
      </c>
      <c r="L42" s="19">
        <f t="shared" si="4"/>
        <v>0</v>
      </c>
      <c r="M42" s="146">
        <v>2</v>
      </c>
      <c r="N42" s="146">
        <v>8</v>
      </c>
      <c r="O42" s="20">
        <f t="shared" si="5"/>
        <v>596</v>
      </c>
    </row>
    <row r="43" spans="1:15" x14ac:dyDescent="0.4">
      <c r="A43" s="144">
        <v>23</v>
      </c>
      <c r="B43" s="145" t="s">
        <v>991</v>
      </c>
      <c r="C43" s="158">
        <v>7</v>
      </c>
      <c r="D43" s="19">
        <v>4</v>
      </c>
      <c r="E43" s="19">
        <f t="shared" si="3"/>
        <v>1.75</v>
      </c>
      <c r="F43" s="158">
        <v>155</v>
      </c>
      <c r="G43" s="158">
        <v>45</v>
      </c>
      <c r="H43" s="159">
        <v>87</v>
      </c>
      <c r="I43" s="158">
        <v>67</v>
      </c>
      <c r="J43" s="158">
        <v>1</v>
      </c>
      <c r="K43" s="19">
        <v>4</v>
      </c>
      <c r="L43" s="19">
        <f t="shared" si="4"/>
        <v>0.25</v>
      </c>
      <c r="M43" s="158">
        <v>2</v>
      </c>
      <c r="N43" s="159">
        <v>3</v>
      </c>
      <c r="O43" s="20">
        <f t="shared" si="5"/>
        <v>358</v>
      </c>
    </row>
    <row r="44" spans="1:15" x14ac:dyDescent="0.4">
      <c r="A44" s="144">
        <v>24</v>
      </c>
      <c r="B44" s="145" t="s">
        <v>992</v>
      </c>
      <c r="C44" s="146">
        <v>19</v>
      </c>
      <c r="D44" s="19">
        <v>4</v>
      </c>
      <c r="E44" s="19">
        <f t="shared" si="3"/>
        <v>4.75</v>
      </c>
      <c r="F44" s="146">
        <v>46</v>
      </c>
      <c r="G44" s="146">
        <v>93</v>
      </c>
      <c r="H44" s="146">
        <v>30</v>
      </c>
      <c r="I44" s="146">
        <v>8</v>
      </c>
      <c r="J44" s="146">
        <v>0</v>
      </c>
      <c r="K44" s="19">
        <v>4</v>
      </c>
      <c r="L44" s="19">
        <f t="shared" si="4"/>
        <v>0</v>
      </c>
      <c r="M44" s="146">
        <v>2</v>
      </c>
      <c r="N44" s="146">
        <v>4</v>
      </c>
      <c r="O44" s="20">
        <f t="shared" si="5"/>
        <v>183.75</v>
      </c>
    </row>
    <row r="45" spans="1:15" x14ac:dyDescent="0.4">
      <c r="A45" s="144">
        <v>25</v>
      </c>
      <c r="B45" s="145" t="s">
        <v>993</v>
      </c>
      <c r="C45" s="146">
        <v>25</v>
      </c>
      <c r="D45" s="19">
        <v>4</v>
      </c>
      <c r="E45" s="19">
        <f t="shared" si="3"/>
        <v>6.25</v>
      </c>
      <c r="F45" s="146">
        <v>25</v>
      </c>
      <c r="G45" s="146">
        <v>851</v>
      </c>
      <c r="H45" s="146">
        <v>19</v>
      </c>
      <c r="I45" s="146">
        <v>95</v>
      </c>
      <c r="J45" s="146">
        <v>2</v>
      </c>
      <c r="K45" s="19">
        <v>4</v>
      </c>
      <c r="L45" s="19">
        <f t="shared" si="4"/>
        <v>0.5</v>
      </c>
      <c r="M45" s="146">
        <v>2</v>
      </c>
      <c r="N45" s="146">
        <v>25</v>
      </c>
      <c r="O45" s="20">
        <f t="shared" si="5"/>
        <v>998.75</v>
      </c>
    </row>
    <row r="46" spans="1:15" x14ac:dyDescent="0.4">
      <c r="A46" s="144">
        <v>26</v>
      </c>
      <c r="B46" s="145" t="s">
        <v>994</v>
      </c>
      <c r="C46" s="153">
        <v>2</v>
      </c>
      <c r="D46" s="19">
        <v>4</v>
      </c>
      <c r="E46" s="19">
        <f t="shared" si="3"/>
        <v>0.5</v>
      </c>
      <c r="F46" s="153">
        <v>0</v>
      </c>
      <c r="G46" s="153">
        <v>95</v>
      </c>
      <c r="H46" s="153">
        <v>106</v>
      </c>
      <c r="I46" s="153">
        <v>31</v>
      </c>
      <c r="J46" s="146">
        <v>0</v>
      </c>
      <c r="K46" s="19">
        <v>4</v>
      </c>
      <c r="L46" s="19">
        <f t="shared" si="4"/>
        <v>0</v>
      </c>
      <c r="M46" s="146">
        <v>0</v>
      </c>
      <c r="N46" s="153">
        <v>2</v>
      </c>
      <c r="O46" s="20">
        <f t="shared" si="5"/>
        <v>232.5</v>
      </c>
    </row>
    <row r="47" spans="1:15" x14ac:dyDescent="0.4">
      <c r="A47" s="144">
        <v>27</v>
      </c>
      <c r="B47" s="145" t="s">
        <v>995</v>
      </c>
      <c r="C47" s="146">
        <v>5</v>
      </c>
      <c r="D47" s="19">
        <v>4</v>
      </c>
      <c r="E47" s="19">
        <f t="shared" si="3"/>
        <v>1.25</v>
      </c>
      <c r="F47" s="146">
        <v>35</v>
      </c>
      <c r="G47" s="146">
        <v>41</v>
      </c>
      <c r="H47" s="146">
        <v>13</v>
      </c>
      <c r="I47" s="146">
        <v>6</v>
      </c>
      <c r="J47" s="146">
        <v>0</v>
      </c>
      <c r="K47" s="19">
        <v>4</v>
      </c>
      <c r="L47" s="19">
        <f t="shared" si="4"/>
        <v>0</v>
      </c>
      <c r="M47" s="146">
        <v>0</v>
      </c>
      <c r="N47" s="146">
        <v>2</v>
      </c>
      <c r="O47" s="20">
        <f t="shared" si="5"/>
        <v>96.25</v>
      </c>
    </row>
    <row r="48" spans="1:15" x14ac:dyDescent="0.4">
      <c r="A48" s="144">
        <v>28</v>
      </c>
      <c r="B48" s="145" t="s">
        <v>996</v>
      </c>
      <c r="C48" s="153">
        <v>8</v>
      </c>
      <c r="D48" s="19">
        <v>4</v>
      </c>
      <c r="E48" s="19">
        <f t="shared" si="3"/>
        <v>2</v>
      </c>
      <c r="F48" s="153">
        <v>66</v>
      </c>
      <c r="G48" s="153">
        <v>45</v>
      </c>
      <c r="H48" s="153">
        <v>18</v>
      </c>
      <c r="I48" s="153">
        <v>22</v>
      </c>
      <c r="J48" s="146">
        <v>0</v>
      </c>
      <c r="K48" s="19">
        <v>4</v>
      </c>
      <c r="L48" s="19">
        <f t="shared" si="4"/>
        <v>0</v>
      </c>
      <c r="M48" s="146">
        <v>8</v>
      </c>
      <c r="N48" s="146">
        <v>0</v>
      </c>
      <c r="O48" s="20">
        <f t="shared" si="5"/>
        <v>161</v>
      </c>
    </row>
    <row r="49" spans="1:15" x14ac:dyDescent="0.4">
      <c r="A49" s="144">
        <v>29</v>
      </c>
      <c r="B49" s="145" t="s">
        <v>997</v>
      </c>
      <c r="C49" s="146">
        <v>85</v>
      </c>
      <c r="D49" s="19">
        <v>4</v>
      </c>
      <c r="E49" s="19">
        <f t="shared" si="3"/>
        <v>21.25</v>
      </c>
      <c r="F49" s="146">
        <v>67</v>
      </c>
      <c r="G49" s="146">
        <v>118</v>
      </c>
      <c r="H49" s="146">
        <v>87</v>
      </c>
      <c r="I49" s="146">
        <v>62</v>
      </c>
      <c r="J49" s="146">
        <v>1</v>
      </c>
      <c r="K49" s="19">
        <v>4</v>
      </c>
      <c r="L49" s="19">
        <f t="shared" si="4"/>
        <v>0.25</v>
      </c>
      <c r="M49" s="146">
        <v>0</v>
      </c>
      <c r="N49" s="146">
        <v>16</v>
      </c>
      <c r="O49" s="20">
        <f t="shared" si="5"/>
        <v>355.5</v>
      </c>
    </row>
    <row r="50" spans="1:15" x14ac:dyDescent="0.4">
      <c r="A50" s="144">
        <v>30</v>
      </c>
      <c r="B50" s="145" t="s">
        <v>998</v>
      </c>
      <c r="C50" s="146">
        <v>9</v>
      </c>
      <c r="D50" s="19">
        <v>4</v>
      </c>
      <c r="E50" s="19">
        <f t="shared" si="3"/>
        <v>2.25</v>
      </c>
      <c r="F50" s="146">
        <v>73</v>
      </c>
      <c r="G50" s="146">
        <v>47</v>
      </c>
      <c r="H50" s="146">
        <v>39</v>
      </c>
      <c r="I50" s="146">
        <v>17</v>
      </c>
      <c r="J50" s="146">
        <v>8</v>
      </c>
      <c r="K50" s="19">
        <v>4</v>
      </c>
      <c r="L50" s="19">
        <f t="shared" si="4"/>
        <v>2</v>
      </c>
      <c r="M50" s="146">
        <v>0</v>
      </c>
      <c r="N50" s="146">
        <v>9</v>
      </c>
      <c r="O50" s="20">
        <f t="shared" si="5"/>
        <v>180.25</v>
      </c>
    </row>
    <row r="51" spans="1:15" x14ac:dyDescent="0.4">
      <c r="A51" s="144">
        <v>31</v>
      </c>
      <c r="B51" s="145" t="s">
        <v>999</v>
      </c>
      <c r="C51" s="153">
        <v>0</v>
      </c>
      <c r="D51" s="19">
        <v>4</v>
      </c>
      <c r="E51" s="19">
        <f t="shared" si="3"/>
        <v>0</v>
      </c>
      <c r="F51" s="153">
        <v>0</v>
      </c>
      <c r="G51" s="154">
        <v>126</v>
      </c>
      <c r="H51" s="154">
        <v>79</v>
      </c>
      <c r="I51" s="154">
        <v>35</v>
      </c>
      <c r="J51" s="154">
        <v>1</v>
      </c>
      <c r="K51" s="19">
        <v>4</v>
      </c>
      <c r="L51" s="19">
        <f t="shared" si="4"/>
        <v>0.25</v>
      </c>
      <c r="M51" s="154">
        <v>8</v>
      </c>
      <c r="N51" s="146">
        <v>0</v>
      </c>
      <c r="O51" s="20">
        <f t="shared" si="5"/>
        <v>248.25</v>
      </c>
    </row>
    <row r="52" spans="1:15" x14ac:dyDescent="0.4">
      <c r="A52" s="144">
        <v>32</v>
      </c>
      <c r="B52" s="145" t="s">
        <v>1000</v>
      </c>
      <c r="C52" s="146">
        <v>5</v>
      </c>
      <c r="D52" s="19">
        <v>4</v>
      </c>
      <c r="E52" s="19">
        <f t="shared" si="3"/>
        <v>1.25</v>
      </c>
      <c r="F52" s="146">
        <v>53</v>
      </c>
      <c r="G52" s="146">
        <v>0</v>
      </c>
      <c r="H52" s="146">
        <v>0</v>
      </c>
      <c r="I52" s="146">
        <v>0</v>
      </c>
      <c r="J52" s="146">
        <v>0</v>
      </c>
      <c r="K52" s="19">
        <v>4</v>
      </c>
      <c r="L52" s="19">
        <f t="shared" si="4"/>
        <v>0</v>
      </c>
      <c r="M52" s="146">
        <v>0</v>
      </c>
      <c r="N52" s="146">
        <v>4</v>
      </c>
      <c r="O52" s="20">
        <f t="shared" si="5"/>
        <v>54.25</v>
      </c>
    </row>
    <row r="53" spans="1:15" x14ac:dyDescent="0.4">
      <c r="A53" s="144">
        <v>33</v>
      </c>
      <c r="B53" s="145" t="s">
        <v>1001</v>
      </c>
      <c r="C53" s="146">
        <v>6</v>
      </c>
      <c r="D53" s="19">
        <v>4</v>
      </c>
      <c r="E53" s="19">
        <f t="shared" si="3"/>
        <v>1.5</v>
      </c>
      <c r="F53" s="146">
        <v>17</v>
      </c>
      <c r="G53" s="146">
        <v>28</v>
      </c>
      <c r="H53" s="146">
        <v>4</v>
      </c>
      <c r="I53" s="146">
        <v>7</v>
      </c>
      <c r="J53" s="146">
        <v>0</v>
      </c>
      <c r="K53" s="19">
        <v>4</v>
      </c>
      <c r="L53" s="19">
        <f t="shared" si="4"/>
        <v>0</v>
      </c>
      <c r="M53" s="146">
        <v>0</v>
      </c>
      <c r="N53" s="146">
        <v>1</v>
      </c>
      <c r="O53" s="20">
        <f t="shared" si="5"/>
        <v>57.5</v>
      </c>
    </row>
    <row r="54" spans="1:15" x14ac:dyDescent="0.4">
      <c r="A54" s="144">
        <v>34</v>
      </c>
      <c r="B54" s="145" t="s">
        <v>1002</v>
      </c>
      <c r="C54" s="149">
        <v>2</v>
      </c>
      <c r="D54" s="19">
        <v>4</v>
      </c>
      <c r="E54" s="19">
        <f t="shared" si="3"/>
        <v>0.5</v>
      </c>
      <c r="F54" s="149">
        <v>0</v>
      </c>
      <c r="G54" s="149">
        <v>7</v>
      </c>
      <c r="H54" s="149">
        <v>26</v>
      </c>
      <c r="I54" s="149">
        <v>9</v>
      </c>
      <c r="J54" s="146">
        <v>0</v>
      </c>
      <c r="K54" s="19">
        <v>4</v>
      </c>
      <c r="L54" s="19">
        <f t="shared" si="4"/>
        <v>0</v>
      </c>
      <c r="M54" s="149">
        <v>2</v>
      </c>
      <c r="N54" s="149">
        <v>0</v>
      </c>
      <c r="O54" s="20">
        <f t="shared" si="5"/>
        <v>44.5</v>
      </c>
    </row>
    <row r="55" spans="1:15" x14ac:dyDescent="0.4">
      <c r="A55" s="144">
        <v>35</v>
      </c>
      <c r="B55" s="145" t="s">
        <v>1003</v>
      </c>
      <c r="C55" s="151">
        <v>4</v>
      </c>
      <c r="D55" s="19">
        <v>4</v>
      </c>
      <c r="E55" s="19">
        <f t="shared" si="3"/>
        <v>1</v>
      </c>
      <c r="F55" s="151">
        <v>0</v>
      </c>
      <c r="G55" s="151">
        <v>104</v>
      </c>
      <c r="H55" s="151">
        <v>5</v>
      </c>
      <c r="I55" s="151">
        <v>0</v>
      </c>
      <c r="J55" s="151">
        <v>3</v>
      </c>
      <c r="K55" s="19">
        <v>4</v>
      </c>
      <c r="L55" s="19">
        <f t="shared" si="4"/>
        <v>0.75</v>
      </c>
      <c r="M55" s="151">
        <v>0</v>
      </c>
      <c r="N55" s="151">
        <v>2</v>
      </c>
      <c r="O55" s="20">
        <f t="shared" si="5"/>
        <v>110.75</v>
      </c>
    </row>
    <row r="56" spans="1:15" x14ac:dyDescent="0.4">
      <c r="A56" s="144">
        <v>36</v>
      </c>
      <c r="B56" s="145" t="s">
        <v>1004</v>
      </c>
      <c r="C56" s="159">
        <v>0</v>
      </c>
      <c r="D56" s="19">
        <v>4</v>
      </c>
      <c r="E56" s="19">
        <f t="shared" si="3"/>
        <v>0</v>
      </c>
      <c r="F56" s="159">
        <v>0</v>
      </c>
      <c r="G56" s="159">
        <v>47</v>
      </c>
      <c r="H56" s="159">
        <v>12</v>
      </c>
      <c r="I56" s="159">
        <v>11</v>
      </c>
      <c r="J56" s="146">
        <v>0</v>
      </c>
      <c r="K56" s="19">
        <v>4</v>
      </c>
      <c r="L56" s="19">
        <f t="shared" si="4"/>
        <v>0</v>
      </c>
      <c r="M56" s="146">
        <v>0</v>
      </c>
      <c r="N56" s="159">
        <v>1</v>
      </c>
      <c r="O56" s="20">
        <f t="shared" si="5"/>
        <v>70</v>
      </c>
    </row>
    <row r="57" spans="1:15" x14ac:dyDescent="0.4">
      <c r="A57" s="144">
        <v>37</v>
      </c>
      <c r="B57" s="145" t="s">
        <v>1005</v>
      </c>
      <c r="C57" s="146">
        <v>0</v>
      </c>
      <c r="D57" s="19">
        <v>4</v>
      </c>
      <c r="E57" s="19">
        <f t="shared" si="3"/>
        <v>0</v>
      </c>
      <c r="F57" s="146">
        <v>1</v>
      </c>
      <c r="G57" s="146">
        <v>15</v>
      </c>
      <c r="H57" s="146">
        <v>4</v>
      </c>
      <c r="I57" s="146">
        <v>3</v>
      </c>
      <c r="J57" s="153">
        <v>0</v>
      </c>
      <c r="K57" s="19">
        <v>4</v>
      </c>
      <c r="L57" s="19">
        <f t="shared" si="4"/>
        <v>0</v>
      </c>
      <c r="M57" s="153">
        <v>0</v>
      </c>
      <c r="N57" s="153">
        <v>0</v>
      </c>
      <c r="O57" s="20">
        <f t="shared" si="5"/>
        <v>23</v>
      </c>
    </row>
    <row r="58" spans="1:15" x14ac:dyDescent="0.4">
      <c r="A58" s="160" t="s">
        <v>21</v>
      </c>
      <c r="B58" s="161"/>
      <c r="C58" s="162">
        <f>SUM(C21:C57)</f>
        <v>9211</v>
      </c>
      <c r="D58" s="19">
        <v>4</v>
      </c>
      <c r="E58" s="19">
        <f t="shared" si="3"/>
        <v>2302.75</v>
      </c>
      <c r="F58" s="162">
        <f>SUM(F21:F57)</f>
        <v>4642</v>
      </c>
      <c r="G58" s="162">
        <f>SUM(G21:G57)</f>
        <v>3908</v>
      </c>
      <c r="H58" s="163">
        <v>2486</v>
      </c>
      <c r="I58" s="162">
        <f>SUM(I21:I57)</f>
        <v>1668</v>
      </c>
      <c r="J58" s="164">
        <f>SUM(J21:J57)</f>
        <v>760</v>
      </c>
      <c r="K58" s="19">
        <v>4</v>
      </c>
      <c r="L58" s="19">
        <f t="shared" si="4"/>
        <v>190</v>
      </c>
      <c r="M58" s="164">
        <f>SUM(M21:M57)</f>
        <v>226</v>
      </c>
      <c r="N58" s="165">
        <v>226</v>
      </c>
      <c r="O58" s="20">
        <f t="shared" si="5"/>
        <v>15422.75</v>
      </c>
    </row>
    <row r="59" spans="1:15" x14ac:dyDescent="0.25">
      <c r="A59" s="166"/>
      <c r="B59" s="167"/>
      <c r="C59" s="168" t="s">
        <v>1006</v>
      </c>
      <c r="D59" s="168"/>
      <c r="E59" s="168"/>
      <c r="F59" s="168"/>
      <c r="G59" s="168"/>
      <c r="H59" s="168"/>
      <c r="I59" s="168"/>
    </row>
    <row r="60" spans="1:15" x14ac:dyDescent="0.25">
      <c r="A60" s="166"/>
      <c r="B60" s="167"/>
      <c r="C60" s="166"/>
      <c r="D60" s="166"/>
      <c r="E60" s="166"/>
      <c r="F60" s="166" t="s">
        <v>1007</v>
      </c>
      <c r="G60" s="166"/>
      <c r="H60" s="166"/>
      <c r="I60" s="166"/>
    </row>
    <row r="63" spans="1:15" x14ac:dyDescent="0.25">
      <c r="A63" s="81" t="s">
        <v>0</v>
      </c>
      <c r="B63" s="81"/>
      <c r="C63" s="81"/>
      <c r="D63" s="81"/>
      <c r="E63" s="81"/>
      <c r="F63" s="81"/>
      <c r="G63" s="81"/>
      <c r="H63" s="81"/>
      <c r="I63" s="81"/>
    </row>
    <row r="64" spans="1:15" x14ac:dyDescent="0.25">
      <c r="A64" s="81" t="s">
        <v>1032</v>
      </c>
      <c r="B64" s="81"/>
      <c r="C64" s="81"/>
      <c r="D64" s="81"/>
      <c r="E64" s="81"/>
      <c r="F64" s="81"/>
      <c r="G64" s="81"/>
      <c r="H64" s="81"/>
      <c r="I64" s="81"/>
    </row>
    <row r="65" spans="1:15" s="16" customFormat="1" ht="18" customHeight="1" x14ac:dyDescent="0.4">
      <c r="A65" s="142" t="s">
        <v>968</v>
      </c>
      <c r="B65" s="142" t="s">
        <v>34</v>
      </c>
      <c r="C65" s="58" t="s">
        <v>178</v>
      </c>
      <c r="D65" s="59"/>
      <c r="E65" s="59"/>
      <c r="F65" s="59"/>
      <c r="G65" s="59"/>
      <c r="H65" s="59"/>
      <c r="I65" s="51"/>
      <c r="J65" s="235" t="s">
        <v>1341</v>
      </c>
      <c r="K65" s="236"/>
      <c r="L65" s="236"/>
      <c r="M65" s="236"/>
      <c r="N65" s="237"/>
      <c r="O65" s="239" t="s">
        <v>21</v>
      </c>
    </row>
    <row r="66" spans="1:15" s="37" customFormat="1" ht="21" x14ac:dyDescent="0.25">
      <c r="A66" s="143"/>
      <c r="B66" s="143"/>
      <c r="C66" s="35" t="s">
        <v>4</v>
      </c>
      <c r="D66" s="33"/>
      <c r="E66" s="33"/>
      <c r="F66" s="34"/>
      <c r="G66" s="35" t="s">
        <v>5</v>
      </c>
      <c r="H66" s="33"/>
      <c r="I66" s="34"/>
      <c r="J66" s="232" t="s">
        <v>4</v>
      </c>
      <c r="K66" s="233"/>
      <c r="L66" s="233"/>
      <c r="M66" s="234"/>
      <c r="N66" s="238" t="s">
        <v>5</v>
      </c>
      <c r="O66" s="240"/>
    </row>
    <row r="67" spans="1:15" s="37" customFormat="1" ht="50.25" customHeight="1" x14ac:dyDescent="0.25">
      <c r="A67" s="143"/>
      <c r="B67" s="143"/>
      <c r="C67" s="52" t="s">
        <v>6</v>
      </c>
      <c r="D67" s="52"/>
      <c r="E67" s="52" t="s">
        <v>1654</v>
      </c>
      <c r="F67" s="52" t="s">
        <v>7</v>
      </c>
      <c r="G67" s="52" t="s">
        <v>8</v>
      </c>
      <c r="H67" s="52" t="s">
        <v>9</v>
      </c>
      <c r="I67" s="52" t="s">
        <v>10</v>
      </c>
      <c r="J67" s="219" t="s">
        <v>180</v>
      </c>
      <c r="K67" s="219"/>
      <c r="L67" s="220" t="s">
        <v>1654</v>
      </c>
      <c r="M67" s="219" t="s">
        <v>181</v>
      </c>
      <c r="N67" s="231"/>
      <c r="O67" s="241"/>
    </row>
    <row r="68" spans="1:15" x14ac:dyDescent="0.45">
      <c r="A68" s="169">
        <v>1</v>
      </c>
      <c r="B68" s="169" t="s">
        <v>1008</v>
      </c>
      <c r="C68" s="169">
        <v>625</v>
      </c>
      <c r="D68" s="19">
        <v>4</v>
      </c>
      <c r="E68" s="19">
        <f t="shared" ref="E68" si="6">C68/D68</f>
        <v>156.25</v>
      </c>
      <c r="F68" s="169">
        <v>12</v>
      </c>
      <c r="G68" s="169">
        <v>478</v>
      </c>
      <c r="H68" s="169">
        <v>631</v>
      </c>
      <c r="I68" s="169">
        <v>202</v>
      </c>
      <c r="J68" s="170">
        <v>18</v>
      </c>
      <c r="K68" s="19">
        <v>4</v>
      </c>
      <c r="L68" s="19">
        <f t="shared" ref="L68" si="7">J68/K68</f>
        <v>4.5</v>
      </c>
      <c r="M68" s="170">
        <v>29</v>
      </c>
      <c r="N68" s="170">
        <v>97</v>
      </c>
      <c r="O68" s="20">
        <f t="shared" ref="O68:O92" si="8">E68+F68+G68+H68+I68+L68+M68</f>
        <v>1512.75</v>
      </c>
    </row>
    <row r="69" spans="1:15" x14ac:dyDescent="0.45">
      <c r="A69" s="169">
        <v>2</v>
      </c>
      <c r="B69" s="169" t="s">
        <v>1009</v>
      </c>
      <c r="C69" s="169">
        <v>350</v>
      </c>
      <c r="D69" s="19">
        <v>4</v>
      </c>
      <c r="E69" s="19">
        <f t="shared" ref="E69:E91" si="9">C69/D69</f>
        <v>87.5</v>
      </c>
      <c r="F69" s="169">
        <v>351</v>
      </c>
      <c r="G69" s="169">
        <v>126</v>
      </c>
      <c r="H69" s="169">
        <v>78</v>
      </c>
      <c r="I69" s="169">
        <v>101</v>
      </c>
      <c r="J69" s="170">
        <v>0</v>
      </c>
      <c r="K69" s="19">
        <v>4</v>
      </c>
      <c r="L69" s="19">
        <f t="shared" ref="L69:L92" si="10">J69/K69</f>
        <v>0</v>
      </c>
      <c r="M69" s="170">
        <v>0</v>
      </c>
      <c r="N69" s="170">
        <v>35</v>
      </c>
      <c r="O69" s="20">
        <f t="shared" si="8"/>
        <v>743.5</v>
      </c>
    </row>
    <row r="70" spans="1:15" x14ac:dyDescent="0.45">
      <c r="A70" s="169">
        <v>3</v>
      </c>
      <c r="B70" s="169" t="s">
        <v>1010</v>
      </c>
      <c r="C70" s="169">
        <v>417</v>
      </c>
      <c r="D70" s="19">
        <v>4</v>
      </c>
      <c r="E70" s="19">
        <f t="shared" si="9"/>
        <v>104.25</v>
      </c>
      <c r="F70" s="169">
        <v>26</v>
      </c>
      <c r="G70" s="169">
        <v>436</v>
      </c>
      <c r="H70" s="169">
        <v>161</v>
      </c>
      <c r="I70" s="169">
        <v>86</v>
      </c>
      <c r="J70" s="170">
        <v>12</v>
      </c>
      <c r="K70" s="19">
        <v>4</v>
      </c>
      <c r="L70" s="19">
        <f t="shared" si="10"/>
        <v>3</v>
      </c>
      <c r="M70" s="170">
        <v>1</v>
      </c>
      <c r="N70" s="170">
        <v>13</v>
      </c>
      <c r="O70" s="20">
        <f t="shared" si="8"/>
        <v>817.25</v>
      </c>
    </row>
    <row r="71" spans="1:15" x14ac:dyDescent="0.45">
      <c r="A71" s="169">
        <v>4</v>
      </c>
      <c r="B71" s="169" t="s">
        <v>1011</v>
      </c>
      <c r="C71" s="169">
        <v>321</v>
      </c>
      <c r="D71" s="19">
        <v>4</v>
      </c>
      <c r="E71" s="19">
        <f t="shared" si="9"/>
        <v>80.25</v>
      </c>
      <c r="F71" s="169">
        <v>74</v>
      </c>
      <c r="G71" s="169">
        <v>132</v>
      </c>
      <c r="H71" s="169">
        <v>56</v>
      </c>
      <c r="I71" s="169">
        <v>26</v>
      </c>
      <c r="J71" s="170">
        <v>0</v>
      </c>
      <c r="K71" s="19">
        <v>4</v>
      </c>
      <c r="L71" s="19">
        <f t="shared" si="10"/>
        <v>0</v>
      </c>
      <c r="M71" s="170">
        <v>8</v>
      </c>
      <c r="N71" s="170">
        <v>0</v>
      </c>
      <c r="O71" s="20">
        <f t="shared" si="8"/>
        <v>376.25</v>
      </c>
    </row>
    <row r="72" spans="1:15" x14ac:dyDescent="0.45">
      <c r="A72" s="169">
        <v>5</v>
      </c>
      <c r="B72" s="169" t="s">
        <v>1012</v>
      </c>
      <c r="C72" s="169">
        <v>434</v>
      </c>
      <c r="D72" s="19">
        <v>4</v>
      </c>
      <c r="E72" s="19">
        <f t="shared" si="9"/>
        <v>108.5</v>
      </c>
      <c r="F72" s="169">
        <v>114</v>
      </c>
      <c r="G72" s="169">
        <v>13</v>
      </c>
      <c r="H72" s="169">
        <v>127</v>
      </c>
      <c r="I72" s="169">
        <v>23</v>
      </c>
      <c r="J72" s="170">
        <v>0</v>
      </c>
      <c r="K72" s="19">
        <v>4</v>
      </c>
      <c r="L72" s="19">
        <f t="shared" si="10"/>
        <v>0</v>
      </c>
      <c r="M72" s="170">
        <v>0</v>
      </c>
      <c r="N72" s="170">
        <v>12</v>
      </c>
      <c r="O72" s="20">
        <f t="shared" si="8"/>
        <v>385.5</v>
      </c>
    </row>
    <row r="73" spans="1:15" x14ac:dyDescent="0.45">
      <c r="A73" s="169">
        <v>6</v>
      </c>
      <c r="B73" s="169" t="s">
        <v>1013</v>
      </c>
      <c r="C73" s="169">
        <v>19</v>
      </c>
      <c r="D73" s="19">
        <v>4</v>
      </c>
      <c r="E73" s="19">
        <f t="shared" si="9"/>
        <v>4.75</v>
      </c>
      <c r="F73" s="169">
        <v>166</v>
      </c>
      <c r="G73" s="169">
        <v>247</v>
      </c>
      <c r="H73" s="169">
        <v>36</v>
      </c>
      <c r="I73" s="169">
        <v>14</v>
      </c>
      <c r="J73" s="170">
        <v>3</v>
      </c>
      <c r="K73" s="19">
        <v>4</v>
      </c>
      <c r="L73" s="19">
        <f t="shared" si="10"/>
        <v>0.75</v>
      </c>
      <c r="M73" s="170">
        <v>6</v>
      </c>
      <c r="N73" s="170">
        <v>24</v>
      </c>
      <c r="O73" s="20">
        <f t="shared" si="8"/>
        <v>474.5</v>
      </c>
    </row>
    <row r="74" spans="1:15" x14ac:dyDescent="0.45">
      <c r="A74" s="169">
        <v>7</v>
      </c>
      <c r="B74" s="169" t="s">
        <v>1014</v>
      </c>
      <c r="C74" s="169">
        <v>115</v>
      </c>
      <c r="D74" s="19">
        <v>4</v>
      </c>
      <c r="E74" s="19">
        <f t="shared" si="9"/>
        <v>28.75</v>
      </c>
      <c r="F74" s="169">
        <v>0</v>
      </c>
      <c r="G74" s="169">
        <v>11</v>
      </c>
      <c r="H74" s="169">
        <v>421</v>
      </c>
      <c r="I74" s="169">
        <v>71</v>
      </c>
      <c r="J74" s="170">
        <v>13</v>
      </c>
      <c r="K74" s="19">
        <v>4</v>
      </c>
      <c r="L74" s="19">
        <f t="shared" si="10"/>
        <v>3.25</v>
      </c>
      <c r="M74" s="170">
        <v>13</v>
      </c>
      <c r="N74" s="170">
        <v>21</v>
      </c>
      <c r="O74" s="20">
        <f t="shared" si="8"/>
        <v>548</v>
      </c>
    </row>
    <row r="75" spans="1:15" x14ac:dyDescent="0.45">
      <c r="A75" s="169">
        <v>8</v>
      </c>
      <c r="B75" s="169" t="s">
        <v>1015</v>
      </c>
      <c r="C75" s="169">
        <v>21</v>
      </c>
      <c r="D75" s="19">
        <v>4</v>
      </c>
      <c r="E75" s="19">
        <f t="shared" si="9"/>
        <v>5.25</v>
      </c>
      <c r="F75" s="169">
        <v>159</v>
      </c>
      <c r="G75" s="169">
        <v>54</v>
      </c>
      <c r="H75" s="169">
        <v>35</v>
      </c>
      <c r="I75" s="169">
        <v>28</v>
      </c>
      <c r="J75" s="170">
        <v>5</v>
      </c>
      <c r="K75" s="19">
        <v>4</v>
      </c>
      <c r="L75" s="19">
        <f t="shared" si="10"/>
        <v>1.25</v>
      </c>
      <c r="M75" s="170">
        <v>6</v>
      </c>
      <c r="N75" s="170">
        <v>4</v>
      </c>
      <c r="O75" s="20">
        <f t="shared" si="8"/>
        <v>288.5</v>
      </c>
    </row>
    <row r="76" spans="1:15" x14ac:dyDescent="0.45">
      <c r="A76" s="169">
        <v>9</v>
      </c>
      <c r="B76" s="169" t="s">
        <v>1016</v>
      </c>
      <c r="C76" s="169">
        <v>119</v>
      </c>
      <c r="D76" s="19">
        <v>4</v>
      </c>
      <c r="E76" s="19">
        <f t="shared" si="9"/>
        <v>29.75</v>
      </c>
      <c r="F76" s="169">
        <v>0</v>
      </c>
      <c r="G76" s="169">
        <v>273</v>
      </c>
      <c r="H76" s="169">
        <v>82</v>
      </c>
      <c r="I76" s="169">
        <v>43</v>
      </c>
      <c r="J76" s="170">
        <v>0</v>
      </c>
      <c r="K76" s="19">
        <v>4</v>
      </c>
      <c r="L76" s="19">
        <f t="shared" si="10"/>
        <v>0</v>
      </c>
      <c r="M76" s="170">
        <v>0</v>
      </c>
      <c r="N76" s="170">
        <v>21</v>
      </c>
      <c r="O76" s="20">
        <f t="shared" si="8"/>
        <v>427.75</v>
      </c>
    </row>
    <row r="77" spans="1:15" x14ac:dyDescent="0.45">
      <c r="A77" s="169">
        <v>10</v>
      </c>
      <c r="B77" s="169" t="s">
        <v>1017</v>
      </c>
      <c r="C77" s="169">
        <v>34</v>
      </c>
      <c r="D77" s="19">
        <v>4</v>
      </c>
      <c r="E77" s="19">
        <f t="shared" si="9"/>
        <v>8.5</v>
      </c>
      <c r="F77" s="169">
        <v>100</v>
      </c>
      <c r="G77" s="169">
        <v>26</v>
      </c>
      <c r="H77" s="169">
        <v>21</v>
      </c>
      <c r="I77" s="169">
        <v>8</v>
      </c>
      <c r="J77" s="170">
        <v>0</v>
      </c>
      <c r="K77" s="19">
        <v>4</v>
      </c>
      <c r="L77" s="19">
        <f t="shared" si="10"/>
        <v>0</v>
      </c>
      <c r="M77" s="170">
        <v>2</v>
      </c>
      <c r="N77" s="170">
        <v>5</v>
      </c>
      <c r="O77" s="20">
        <f t="shared" si="8"/>
        <v>165.5</v>
      </c>
    </row>
    <row r="78" spans="1:15" x14ac:dyDescent="0.45">
      <c r="A78" s="169">
        <v>11</v>
      </c>
      <c r="B78" s="169" t="s">
        <v>1018</v>
      </c>
      <c r="C78" s="169">
        <v>62</v>
      </c>
      <c r="D78" s="19">
        <v>4</v>
      </c>
      <c r="E78" s="19">
        <f t="shared" si="9"/>
        <v>15.5</v>
      </c>
      <c r="F78" s="169">
        <v>0</v>
      </c>
      <c r="G78" s="169">
        <v>185</v>
      </c>
      <c r="H78" s="169">
        <v>77</v>
      </c>
      <c r="I78" s="169">
        <v>16</v>
      </c>
      <c r="J78" s="170">
        <v>0</v>
      </c>
      <c r="K78" s="19">
        <v>4</v>
      </c>
      <c r="L78" s="19">
        <f t="shared" si="10"/>
        <v>0</v>
      </c>
      <c r="M78" s="170">
        <v>10</v>
      </c>
      <c r="N78" s="170">
        <v>10</v>
      </c>
      <c r="O78" s="20">
        <f t="shared" si="8"/>
        <v>303.5</v>
      </c>
    </row>
    <row r="79" spans="1:15" x14ac:dyDescent="0.45">
      <c r="A79" s="169">
        <v>12</v>
      </c>
      <c r="B79" s="169" t="s">
        <v>1019</v>
      </c>
      <c r="C79" s="169">
        <v>38</v>
      </c>
      <c r="D79" s="19">
        <v>4</v>
      </c>
      <c r="E79" s="19">
        <f t="shared" si="9"/>
        <v>9.5</v>
      </c>
      <c r="F79" s="169">
        <v>0</v>
      </c>
      <c r="G79" s="169">
        <v>154</v>
      </c>
      <c r="H79" s="169">
        <v>103</v>
      </c>
      <c r="I79" s="169">
        <v>42</v>
      </c>
      <c r="J79" s="170">
        <v>0</v>
      </c>
      <c r="K79" s="19">
        <v>4</v>
      </c>
      <c r="L79" s="19">
        <f t="shared" si="10"/>
        <v>0</v>
      </c>
      <c r="M79" s="170">
        <v>12</v>
      </c>
      <c r="N79" s="170">
        <v>5</v>
      </c>
      <c r="O79" s="20">
        <f t="shared" si="8"/>
        <v>320.5</v>
      </c>
    </row>
    <row r="80" spans="1:15" x14ac:dyDescent="0.45">
      <c r="A80" s="169">
        <v>13</v>
      </c>
      <c r="B80" s="169" t="s">
        <v>1020</v>
      </c>
      <c r="C80" s="169">
        <v>185</v>
      </c>
      <c r="D80" s="19">
        <v>4</v>
      </c>
      <c r="E80" s="19">
        <f t="shared" si="9"/>
        <v>46.25</v>
      </c>
      <c r="F80" s="169">
        <v>323</v>
      </c>
      <c r="G80" s="169">
        <v>5</v>
      </c>
      <c r="H80" s="169">
        <v>7</v>
      </c>
      <c r="I80" s="169">
        <v>2</v>
      </c>
      <c r="J80" s="170">
        <v>5</v>
      </c>
      <c r="K80" s="19">
        <v>4</v>
      </c>
      <c r="L80" s="19">
        <f t="shared" si="10"/>
        <v>1.25</v>
      </c>
      <c r="M80" s="170">
        <v>18</v>
      </c>
      <c r="N80" s="170">
        <v>0</v>
      </c>
      <c r="O80" s="20">
        <f t="shared" si="8"/>
        <v>402.5</v>
      </c>
    </row>
    <row r="81" spans="1:15" x14ac:dyDescent="0.45">
      <c r="A81" s="169">
        <v>14</v>
      </c>
      <c r="B81" s="169" t="s">
        <v>1021</v>
      </c>
      <c r="C81" s="169">
        <v>27</v>
      </c>
      <c r="D81" s="19">
        <v>4</v>
      </c>
      <c r="E81" s="19">
        <f t="shared" si="9"/>
        <v>6.75</v>
      </c>
      <c r="F81" s="169">
        <v>0</v>
      </c>
      <c r="G81" s="169">
        <v>125</v>
      </c>
      <c r="H81" s="169">
        <v>141</v>
      </c>
      <c r="I81" s="169">
        <v>36</v>
      </c>
      <c r="J81" s="170">
        <v>0</v>
      </c>
      <c r="K81" s="19">
        <v>4</v>
      </c>
      <c r="L81" s="19">
        <f t="shared" si="10"/>
        <v>0</v>
      </c>
      <c r="M81" s="170">
        <v>0</v>
      </c>
      <c r="N81" s="170">
        <v>4</v>
      </c>
      <c r="O81" s="20">
        <f t="shared" si="8"/>
        <v>308.75</v>
      </c>
    </row>
    <row r="82" spans="1:15" x14ac:dyDescent="0.45">
      <c r="A82" s="169">
        <v>15</v>
      </c>
      <c r="B82" s="169" t="s">
        <v>1022</v>
      </c>
      <c r="C82" s="169">
        <v>77</v>
      </c>
      <c r="D82" s="19">
        <v>4</v>
      </c>
      <c r="E82" s="19">
        <f t="shared" si="9"/>
        <v>19.25</v>
      </c>
      <c r="F82" s="169">
        <v>85</v>
      </c>
      <c r="G82" s="169">
        <v>206</v>
      </c>
      <c r="H82" s="169">
        <v>19</v>
      </c>
      <c r="I82" s="169">
        <v>18</v>
      </c>
      <c r="J82" s="170">
        <v>19</v>
      </c>
      <c r="K82" s="19">
        <v>4</v>
      </c>
      <c r="L82" s="19">
        <f t="shared" si="10"/>
        <v>4.75</v>
      </c>
      <c r="M82" s="170">
        <v>4</v>
      </c>
      <c r="N82" s="170">
        <v>0</v>
      </c>
      <c r="O82" s="20">
        <f t="shared" si="8"/>
        <v>356</v>
      </c>
    </row>
    <row r="83" spans="1:15" x14ac:dyDescent="0.45">
      <c r="A83" s="169">
        <v>16</v>
      </c>
      <c r="B83" s="169" t="s">
        <v>1023</v>
      </c>
      <c r="C83" s="169">
        <v>52</v>
      </c>
      <c r="D83" s="19">
        <v>4</v>
      </c>
      <c r="E83" s="19">
        <f t="shared" si="9"/>
        <v>13</v>
      </c>
      <c r="F83" s="169">
        <v>113</v>
      </c>
      <c r="G83" s="169">
        <v>50</v>
      </c>
      <c r="H83" s="169">
        <v>39</v>
      </c>
      <c r="I83" s="169">
        <v>34</v>
      </c>
      <c r="J83" s="170">
        <v>0</v>
      </c>
      <c r="K83" s="19">
        <v>4</v>
      </c>
      <c r="L83" s="19">
        <f t="shared" si="10"/>
        <v>0</v>
      </c>
      <c r="M83" s="170">
        <v>3</v>
      </c>
      <c r="N83" s="170">
        <v>7</v>
      </c>
      <c r="O83" s="20">
        <f t="shared" si="8"/>
        <v>252</v>
      </c>
    </row>
    <row r="84" spans="1:15" x14ac:dyDescent="0.45">
      <c r="A84" s="169">
        <v>17</v>
      </c>
      <c r="B84" s="169" t="s">
        <v>1024</v>
      </c>
      <c r="C84" s="169">
        <v>28</v>
      </c>
      <c r="D84" s="19">
        <v>4</v>
      </c>
      <c r="E84" s="19">
        <f t="shared" si="9"/>
        <v>7</v>
      </c>
      <c r="F84" s="169">
        <v>195</v>
      </c>
      <c r="G84" s="169">
        <v>179</v>
      </c>
      <c r="H84" s="169">
        <v>16</v>
      </c>
      <c r="I84" s="169">
        <v>0</v>
      </c>
      <c r="J84" s="170">
        <v>2</v>
      </c>
      <c r="K84" s="19">
        <v>4</v>
      </c>
      <c r="L84" s="19">
        <f t="shared" si="10"/>
        <v>0.5</v>
      </c>
      <c r="M84" s="170">
        <v>6</v>
      </c>
      <c r="N84" s="170">
        <v>6</v>
      </c>
      <c r="O84" s="20">
        <f t="shared" si="8"/>
        <v>403.5</v>
      </c>
    </row>
    <row r="85" spans="1:15" x14ac:dyDescent="0.45">
      <c r="A85" s="169">
        <v>18</v>
      </c>
      <c r="B85" s="169" t="s">
        <v>1025</v>
      </c>
      <c r="C85" s="169">
        <v>89</v>
      </c>
      <c r="D85" s="19">
        <v>4</v>
      </c>
      <c r="E85" s="19">
        <f t="shared" si="9"/>
        <v>22.25</v>
      </c>
      <c r="F85" s="169">
        <v>22</v>
      </c>
      <c r="G85" s="169">
        <v>50</v>
      </c>
      <c r="H85" s="169">
        <v>38</v>
      </c>
      <c r="I85" s="169">
        <v>16</v>
      </c>
      <c r="J85" s="170">
        <v>14</v>
      </c>
      <c r="K85" s="19">
        <v>4</v>
      </c>
      <c r="L85" s="19">
        <f t="shared" si="10"/>
        <v>3.5</v>
      </c>
      <c r="M85" s="170">
        <v>0</v>
      </c>
      <c r="N85" s="170">
        <v>3</v>
      </c>
      <c r="O85" s="20">
        <f t="shared" si="8"/>
        <v>151.75</v>
      </c>
    </row>
    <row r="86" spans="1:15" x14ac:dyDescent="0.45">
      <c r="A86" s="169">
        <v>19</v>
      </c>
      <c r="B86" s="169" t="s">
        <v>1026</v>
      </c>
      <c r="C86" s="169">
        <v>64</v>
      </c>
      <c r="D86" s="19">
        <v>4</v>
      </c>
      <c r="E86" s="19">
        <f t="shared" si="9"/>
        <v>16</v>
      </c>
      <c r="F86" s="169">
        <v>0</v>
      </c>
      <c r="G86" s="169">
        <v>37</v>
      </c>
      <c r="H86" s="169">
        <v>34</v>
      </c>
      <c r="I86" s="169">
        <v>7</v>
      </c>
      <c r="J86" s="170">
        <v>0</v>
      </c>
      <c r="K86" s="19">
        <v>4</v>
      </c>
      <c r="L86" s="19">
        <f t="shared" si="10"/>
        <v>0</v>
      </c>
      <c r="M86" s="170">
        <v>3</v>
      </c>
      <c r="N86" s="170">
        <v>0</v>
      </c>
      <c r="O86" s="20">
        <f t="shared" si="8"/>
        <v>97</v>
      </c>
    </row>
    <row r="87" spans="1:15" x14ac:dyDescent="0.45">
      <c r="A87" s="169">
        <v>20</v>
      </c>
      <c r="B87" s="169" t="s">
        <v>1027</v>
      </c>
      <c r="C87" s="169">
        <v>23</v>
      </c>
      <c r="D87" s="19">
        <v>4</v>
      </c>
      <c r="E87" s="19">
        <f t="shared" si="9"/>
        <v>5.75</v>
      </c>
      <c r="F87" s="169">
        <v>23</v>
      </c>
      <c r="G87" s="169">
        <v>24</v>
      </c>
      <c r="H87" s="169">
        <v>8</v>
      </c>
      <c r="I87" s="169">
        <v>9</v>
      </c>
      <c r="J87" s="170">
        <v>0</v>
      </c>
      <c r="K87" s="19">
        <v>4</v>
      </c>
      <c r="L87" s="19">
        <f t="shared" si="10"/>
        <v>0</v>
      </c>
      <c r="M87" s="170">
        <v>2</v>
      </c>
      <c r="N87" s="170">
        <v>0</v>
      </c>
      <c r="O87" s="20">
        <f t="shared" si="8"/>
        <v>71.75</v>
      </c>
    </row>
    <row r="88" spans="1:15" x14ac:dyDescent="0.45">
      <c r="A88" s="169">
        <v>21</v>
      </c>
      <c r="B88" s="169" t="s">
        <v>1028</v>
      </c>
      <c r="C88" s="169">
        <v>57</v>
      </c>
      <c r="D88" s="19">
        <v>4</v>
      </c>
      <c r="E88" s="19">
        <f t="shared" si="9"/>
        <v>14.25</v>
      </c>
      <c r="F88" s="169">
        <v>0</v>
      </c>
      <c r="G88" s="169">
        <v>43</v>
      </c>
      <c r="H88" s="169">
        <v>57</v>
      </c>
      <c r="I88" s="169">
        <v>33</v>
      </c>
      <c r="J88" s="170">
        <v>0</v>
      </c>
      <c r="K88" s="19">
        <v>4</v>
      </c>
      <c r="L88" s="19">
        <f t="shared" si="10"/>
        <v>0</v>
      </c>
      <c r="M88" s="170">
        <v>5</v>
      </c>
      <c r="N88" s="170">
        <v>0</v>
      </c>
      <c r="O88" s="20">
        <f t="shared" si="8"/>
        <v>152.25</v>
      </c>
    </row>
    <row r="89" spans="1:15" x14ac:dyDescent="0.45">
      <c r="A89" s="169">
        <v>22</v>
      </c>
      <c r="B89" s="169" t="s">
        <v>1029</v>
      </c>
      <c r="C89" s="169">
        <v>26</v>
      </c>
      <c r="D89" s="19">
        <v>4</v>
      </c>
      <c r="E89" s="19">
        <f t="shared" si="9"/>
        <v>6.5</v>
      </c>
      <c r="F89" s="169">
        <v>92</v>
      </c>
      <c r="G89" s="169">
        <v>95</v>
      </c>
      <c r="H89" s="169">
        <v>64</v>
      </c>
      <c r="I89" s="169">
        <v>46</v>
      </c>
      <c r="J89" s="170">
        <v>3</v>
      </c>
      <c r="K89" s="19">
        <v>4</v>
      </c>
      <c r="L89" s="19">
        <f t="shared" si="10"/>
        <v>0.75</v>
      </c>
      <c r="M89" s="170">
        <v>4</v>
      </c>
      <c r="N89" s="170">
        <v>1</v>
      </c>
      <c r="O89" s="20">
        <f t="shared" si="8"/>
        <v>308.25</v>
      </c>
    </row>
    <row r="90" spans="1:15" x14ac:dyDescent="0.45">
      <c r="A90" s="169">
        <v>23</v>
      </c>
      <c r="B90" s="169" t="s">
        <v>1030</v>
      </c>
      <c r="C90" s="169">
        <v>31</v>
      </c>
      <c r="D90" s="19">
        <v>4</v>
      </c>
      <c r="E90" s="19">
        <f t="shared" si="9"/>
        <v>7.75</v>
      </c>
      <c r="F90" s="169">
        <v>31</v>
      </c>
      <c r="G90" s="169">
        <v>78</v>
      </c>
      <c r="H90" s="169">
        <v>13</v>
      </c>
      <c r="I90" s="169">
        <v>16</v>
      </c>
      <c r="J90" s="170">
        <v>0</v>
      </c>
      <c r="K90" s="19">
        <v>4</v>
      </c>
      <c r="L90" s="19">
        <f t="shared" si="10"/>
        <v>0</v>
      </c>
      <c r="M90" s="170">
        <v>4</v>
      </c>
      <c r="N90" s="170">
        <v>0</v>
      </c>
      <c r="O90" s="20">
        <f t="shared" si="8"/>
        <v>149.75</v>
      </c>
    </row>
    <row r="91" spans="1:15" x14ac:dyDescent="0.45">
      <c r="A91" s="169">
        <v>24</v>
      </c>
      <c r="B91" s="169" t="s">
        <v>1031</v>
      </c>
      <c r="C91" s="169">
        <v>30</v>
      </c>
      <c r="D91" s="19">
        <v>4</v>
      </c>
      <c r="E91" s="19">
        <f t="shared" si="9"/>
        <v>7.5</v>
      </c>
      <c r="F91" s="169">
        <v>5</v>
      </c>
      <c r="G91" s="169">
        <v>76</v>
      </c>
      <c r="H91" s="169">
        <v>15</v>
      </c>
      <c r="I91" s="169">
        <v>3</v>
      </c>
      <c r="J91" s="170">
        <v>0</v>
      </c>
      <c r="K91" s="19">
        <v>4</v>
      </c>
      <c r="L91" s="19">
        <f t="shared" si="10"/>
        <v>0</v>
      </c>
      <c r="M91" s="170">
        <v>2</v>
      </c>
      <c r="N91" s="170">
        <v>1</v>
      </c>
      <c r="O91" s="20">
        <f t="shared" si="8"/>
        <v>108.5</v>
      </c>
    </row>
    <row r="92" spans="1:15" x14ac:dyDescent="0.4">
      <c r="A92" s="160" t="s">
        <v>21</v>
      </c>
      <c r="B92" s="161"/>
      <c r="C92" s="162">
        <f>SUM(C68:C91)</f>
        <v>3244</v>
      </c>
      <c r="D92" s="19">
        <v>4</v>
      </c>
      <c r="E92" s="19">
        <f t="shared" ref="E92" si="11">C92/D92</f>
        <v>811</v>
      </c>
      <c r="F92" s="162">
        <f t="shared" ref="F92:J92" si="12">SUM(F68:F91)</f>
        <v>1891</v>
      </c>
      <c r="G92" s="162">
        <f t="shared" si="12"/>
        <v>3103</v>
      </c>
      <c r="H92" s="162">
        <f t="shared" si="12"/>
        <v>2279</v>
      </c>
      <c r="I92" s="162">
        <f t="shared" si="12"/>
        <v>880</v>
      </c>
      <c r="J92" s="164">
        <f t="shared" si="12"/>
        <v>94</v>
      </c>
      <c r="K92" s="19">
        <v>4</v>
      </c>
      <c r="L92" s="19">
        <f t="shared" si="10"/>
        <v>23.5</v>
      </c>
      <c r="M92" s="164">
        <f t="shared" ref="M92" si="13">SUM(M68:M91)</f>
        <v>138</v>
      </c>
      <c r="N92" s="164">
        <f t="shared" ref="N92" si="14">SUM(N68:N91)</f>
        <v>269</v>
      </c>
      <c r="O92" s="20">
        <f t="shared" si="8"/>
        <v>9125.5</v>
      </c>
    </row>
    <row r="94" spans="1:15" x14ac:dyDescent="0.25">
      <c r="A94" s="81" t="s">
        <v>0</v>
      </c>
      <c r="B94" s="81"/>
      <c r="C94" s="81"/>
      <c r="D94" s="81"/>
      <c r="E94" s="81"/>
      <c r="F94" s="81"/>
      <c r="G94" s="81"/>
      <c r="H94" s="81"/>
      <c r="I94" s="81"/>
    </row>
    <row r="95" spans="1:15" x14ac:dyDescent="0.25">
      <c r="A95" s="137" t="s">
        <v>1033</v>
      </c>
      <c r="B95" s="137"/>
      <c r="C95" s="137"/>
      <c r="D95" s="137"/>
      <c r="E95" s="137"/>
      <c r="F95" s="137"/>
      <c r="G95" s="137"/>
      <c r="H95" s="137"/>
      <c r="I95" s="137"/>
    </row>
    <row r="97" spans="1:15" s="16" customFormat="1" ht="18" customHeight="1" x14ac:dyDescent="0.4">
      <c r="A97" s="142" t="s">
        <v>968</v>
      </c>
      <c r="B97" s="142" t="s">
        <v>34</v>
      </c>
      <c r="C97" s="58" t="s">
        <v>178</v>
      </c>
      <c r="D97" s="59"/>
      <c r="E97" s="59"/>
      <c r="F97" s="59"/>
      <c r="G97" s="59"/>
      <c r="H97" s="59"/>
      <c r="I97" s="51"/>
      <c r="J97" s="235" t="s">
        <v>1341</v>
      </c>
      <c r="K97" s="236"/>
      <c r="L97" s="236"/>
      <c r="M97" s="236"/>
      <c r="N97" s="237"/>
      <c r="O97" s="239" t="s">
        <v>21</v>
      </c>
    </row>
    <row r="98" spans="1:15" s="37" customFormat="1" ht="21" x14ac:dyDescent="0.25">
      <c r="A98" s="143"/>
      <c r="B98" s="143"/>
      <c r="C98" s="35" t="s">
        <v>4</v>
      </c>
      <c r="D98" s="33"/>
      <c r="E98" s="33"/>
      <c r="F98" s="34"/>
      <c r="G98" s="35" t="s">
        <v>5</v>
      </c>
      <c r="H98" s="33"/>
      <c r="I98" s="34"/>
      <c r="J98" s="232" t="s">
        <v>4</v>
      </c>
      <c r="K98" s="233"/>
      <c r="L98" s="233"/>
      <c r="M98" s="234"/>
      <c r="N98" s="238" t="s">
        <v>5</v>
      </c>
      <c r="O98" s="240"/>
    </row>
    <row r="99" spans="1:15" s="37" customFormat="1" ht="50.25" customHeight="1" x14ac:dyDescent="0.25">
      <c r="A99" s="143"/>
      <c r="B99" s="143"/>
      <c r="C99" s="52" t="s">
        <v>6</v>
      </c>
      <c r="D99" s="52"/>
      <c r="E99" s="52" t="s">
        <v>1654</v>
      </c>
      <c r="F99" s="52" t="s">
        <v>7</v>
      </c>
      <c r="G99" s="52" t="s">
        <v>8</v>
      </c>
      <c r="H99" s="52" t="s">
        <v>9</v>
      </c>
      <c r="I99" s="52" t="s">
        <v>10</v>
      </c>
      <c r="J99" s="219" t="s">
        <v>180</v>
      </c>
      <c r="K99" s="219"/>
      <c r="L99" s="220" t="s">
        <v>1654</v>
      </c>
      <c r="M99" s="219" t="s">
        <v>181</v>
      </c>
      <c r="N99" s="231"/>
      <c r="O99" s="241"/>
    </row>
    <row r="100" spans="1:15" x14ac:dyDescent="0.4">
      <c r="A100" s="171">
        <v>1</v>
      </c>
      <c r="B100" s="171" t="s">
        <v>1034</v>
      </c>
      <c r="C100" s="171">
        <v>1299</v>
      </c>
      <c r="D100" s="19">
        <v>4</v>
      </c>
      <c r="E100" s="19">
        <f t="shared" ref="E100" si="15">C100/D100</f>
        <v>324.75</v>
      </c>
      <c r="F100" s="171">
        <v>142</v>
      </c>
      <c r="G100" s="171">
        <v>88</v>
      </c>
      <c r="H100" s="171">
        <v>256</v>
      </c>
      <c r="I100" s="171">
        <v>331</v>
      </c>
      <c r="J100" s="171">
        <v>0</v>
      </c>
      <c r="K100" s="19">
        <v>4</v>
      </c>
      <c r="L100" s="19">
        <f t="shared" ref="L100" si="16">J100/K100</f>
        <v>0</v>
      </c>
      <c r="M100" s="171">
        <v>7</v>
      </c>
      <c r="N100" s="171">
        <v>31</v>
      </c>
      <c r="O100" s="20">
        <f t="shared" ref="O100:O121" si="17">E100+F100+G100+H100+I100+L100+M100</f>
        <v>1148.75</v>
      </c>
    </row>
    <row r="101" spans="1:15" x14ac:dyDescent="0.4">
      <c r="A101" s="171">
        <v>2</v>
      </c>
      <c r="B101" s="171" t="s">
        <v>1035</v>
      </c>
      <c r="C101" s="171">
        <v>43</v>
      </c>
      <c r="D101" s="19">
        <v>4</v>
      </c>
      <c r="E101" s="19">
        <f t="shared" ref="E101:E121" si="18">C101/D101</f>
        <v>10.75</v>
      </c>
      <c r="F101" s="171">
        <v>30</v>
      </c>
      <c r="G101" s="171">
        <v>33</v>
      </c>
      <c r="H101" s="171">
        <v>43</v>
      </c>
      <c r="I101" s="171">
        <v>32</v>
      </c>
      <c r="J101" s="171">
        <v>0</v>
      </c>
      <c r="K101" s="19">
        <v>4</v>
      </c>
      <c r="L101" s="19">
        <f t="shared" ref="L101:L121" si="19">J101/K101</f>
        <v>0</v>
      </c>
      <c r="M101" s="171">
        <v>3</v>
      </c>
      <c r="N101" s="171">
        <v>33</v>
      </c>
      <c r="O101" s="20">
        <f t="shared" si="17"/>
        <v>151.75</v>
      </c>
    </row>
    <row r="102" spans="1:15" x14ac:dyDescent="0.4">
      <c r="A102" s="171">
        <v>3</v>
      </c>
      <c r="B102" s="171" t="s">
        <v>1036</v>
      </c>
      <c r="C102" s="171">
        <v>69</v>
      </c>
      <c r="D102" s="19">
        <v>4</v>
      </c>
      <c r="E102" s="19">
        <f t="shared" si="18"/>
        <v>17.25</v>
      </c>
      <c r="F102" s="171">
        <v>69</v>
      </c>
      <c r="G102" s="171">
        <v>5</v>
      </c>
      <c r="H102" s="171">
        <v>179</v>
      </c>
      <c r="I102" s="171">
        <v>40</v>
      </c>
      <c r="J102" s="171">
        <v>0</v>
      </c>
      <c r="K102" s="19">
        <v>4</v>
      </c>
      <c r="L102" s="19">
        <f t="shared" si="19"/>
        <v>0</v>
      </c>
      <c r="M102" s="171">
        <v>0</v>
      </c>
      <c r="N102" s="171">
        <v>6</v>
      </c>
      <c r="O102" s="20">
        <f t="shared" si="17"/>
        <v>310.25</v>
      </c>
    </row>
    <row r="103" spans="1:15" x14ac:dyDescent="0.4">
      <c r="A103" s="171">
        <v>4</v>
      </c>
      <c r="B103" s="171" t="s">
        <v>1037</v>
      </c>
      <c r="C103" s="171">
        <v>116</v>
      </c>
      <c r="D103" s="19">
        <v>4</v>
      </c>
      <c r="E103" s="19">
        <f t="shared" si="18"/>
        <v>29</v>
      </c>
      <c r="F103" s="171">
        <v>103</v>
      </c>
      <c r="G103" s="171">
        <v>81</v>
      </c>
      <c r="H103" s="171">
        <v>56</v>
      </c>
      <c r="I103" s="171">
        <v>4</v>
      </c>
      <c r="J103" s="171">
        <v>0</v>
      </c>
      <c r="K103" s="19">
        <v>4</v>
      </c>
      <c r="L103" s="19">
        <f t="shared" si="19"/>
        <v>0</v>
      </c>
      <c r="M103" s="171">
        <v>12</v>
      </c>
      <c r="N103" s="171">
        <v>5</v>
      </c>
      <c r="O103" s="20">
        <f t="shared" si="17"/>
        <v>285</v>
      </c>
    </row>
    <row r="104" spans="1:15" x14ac:dyDescent="0.4">
      <c r="A104" s="171">
        <v>5</v>
      </c>
      <c r="B104" s="171" t="s">
        <v>1038</v>
      </c>
      <c r="C104" s="171">
        <v>82</v>
      </c>
      <c r="D104" s="19">
        <v>4</v>
      </c>
      <c r="E104" s="19">
        <f t="shared" si="18"/>
        <v>20.5</v>
      </c>
      <c r="F104" s="171">
        <v>82</v>
      </c>
      <c r="G104" s="171">
        <v>37</v>
      </c>
      <c r="H104" s="171">
        <v>60</v>
      </c>
      <c r="I104" s="171">
        <v>33</v>
      </c>
      <c r="J104" s="171">
        <v>82</v>
      </c>
      <c r="K104" s="19">
        <v>4</v>
      </c>
      <c r="L104" s="19">
        <f t="shared" si="19"/>
        <v>20.5</v>
      </c>
      <c r="M104" s="171">
        <v>82</v>
      </c>
      <c r="N104" s="171">
        <v>130</v>
      </c>
      <c r="O104" s="20">
        <f t="shared" si="17"/>
        <v>335</v>
      </c>
    </row>
    <row r="105" spans="1:15" x14ac:dyDescent="0.4">
      <c r="A105" s="171">
        <v>6</v>
      </c>
      <c r="B105" s="171" t="s">
        <v>1039</v>
      </c>
      <c r="C105" s="171">
        <v>69</v>
      </c>
      <c r="D105" s="19">
        <v>4</v>
      </c>
      <c r="E105" s="19">
        <f t="shared" si="18"/>
        <v>17.25</v>
      </c>
      <c r="F105" s="171">
        <v>120</v>
      </c>
      <c r="G105" s="171">
        <v>97</v>
      </c>
      <c r="H105" s="171">
        <v>83</v>
      </c>
      <c r="I105" s="171">
        <v>5</v>
      </c>
      <c r="J105" s="171">
        <v>0</v>
      </c>
      <c r="K105" s="19">
        <v>4</v>
      </c>
      <c r="L105" s="19">
        <f t="shared" si="19"/>
        <v>0</v>
      </c>
      <c r="M105" s="171">
        <v>6</v>
      </c>
      <c r="N105" s="171">
        <v>7</v>
      </c>
      <c r="O105" s="20">
        <f t="shared" si="17"/>
        <v>328.25</v>
      </c>
    </row>
    <row r="106" spans="1:15" x14ac:dyDescent="0.4">
      <c r="A106" s="171">
        <v>7</v>
      </c>
      <c r="B106" s="171" t="s">
        <v>1040</v>
      </c>
      <c r="C106" s="171">
        <v>20</v>
      </c>
      <c r="D106" s="19">
        <v>4</v>
      </c>
      <c r="E106" s="19">
        <f t="shared" si="18"/>
        <v>5</v>
      </c>
      <c r="F106" s="171">
        <v>49</v>
      </c>
      <c r="G106" s="171">
        <v>52</v>
      </c>
      <c r="H106" s="171">
        <v>12</v>
      </c>
      <c r="I106" s="171">
        <v>9</v>
      </c>
      <c r="J106" s="171">
        <v>0</v>
      </c>
      <c r="K106" s="19">
        <v>4</v>
      </c>
      <c r="L106" s="19">
        <f t="shared" si="19"/>
        <v>0</v>
      </c>
      <c r="M106" s="171">
        <v>1</v>
      </c>
      <c r="N106" s="171">
        <v>3</v>
      </c>
      <c r="O106" s="20">
        <f t="shared" si="17"/>
        <v>128</v>
      </c>
    </row>
    <row r="107" spans="1:15" x14ac:dyDescent="0.4">
      <c r="A107" s="171">
        <v>8</v>
      </c>
      <c r="B107" s="171" t="s">
        <v>1041</v>
      </c>
      <c r="C107" s="171">
        <v>5</v>
      </c>
      <c r="D107" s="19">
        <v>4</v>
      </c>
      <c r="E107" s="19">
        <f t="shared" si="18"/>
        <v>1.25</v>
      </c>
      <c r="F107" s="171">
        <v>9</v>
      </c>
      <c r="G107" s="171">
        <v>0</v>
      </c>
      <c r="H107" s="171">
        <v>47</v>
      </c>
      <c r="I107" s="171">
        <v>1</v>
      </c>
      <c r="J107" s="171">
        <v>7</v>
      </c>
      <c r="K107" s="19">
        <v>4</v>
      </c>
      <c r="L107" s="19">
        <f t="shared" si="19"/>
        <v>1.75</v>
      </c>
      <c r="M107" s="171">
        <v>7</v>
      </c>
      <c r="N107" s="171">
        <v>1</v>
      </c>
      <c r="O107" s="20">
        <f t="shared" si="17"/>
        <v>67</v>
      </c>
    </row>
    <row r="108" spans="1:15" x14ac:dyDescent="0.4">
      <c r="A108" s="171">
        <v>9</v>
      </c>
      <c r="B108" s="171" t="s">
        <v>1042</v>
      </c>
      <c r="C108" s="171">
        <v>72</v>
      </c>
      <c r="D108" s="19">
        <v>4</v>
      </c>
      <c r="E108" s="19">
        <f t="shared" si="18"/>
        <v>18</v>
      </c>
      <c r="F108" s="171">
        <v>66</v>
      </c>
      <c r="G108" s="171">
        <v>52</v>
      </c>
      <c r="H108" s="171">
        <v>170</v>
      </c>
      <c r="I108" s="171">
        <v>44</v>
      </c>
      <c r="J108" s="171">
        <v>0</v>
      </c>
      <c r="K108" s="19">
        <v>4</v>
      </c>
      <c r="L108" s="19">
        <f t="shared" si="19"/>
        <v>0</v>
      </c>
      <c r="M108" s="171">
        <v>15</v>
      </c>
      <c r="N108" s="171">
        <v>8</v>
      </c>
      <c r="O108" s="20">
        <f t="shared" si="17"/>
        <v>365</v>
      </c>
    </row>
    <row r="109" spans="1:15" x14ac:dyDescent="0.4">
      <c r="A109" s="171">
        <v>10</v>
      </c>
      <c r="B109" s="171" t="s">
        <v>1043</v>
      </c>
      <c r="C109" s="171">
        <v>30</v>
      </c>
      <c r="D109" s="19">
        <v>4</v>
      </c>
      <c r="E109" s="19">
        <f t="shared" si="18"/>
        <v>7.5</v>
      </c>
      <c r="F109" s="171">
        <v>56</v>
      </c>
      <c r="G109" s="171">
        <v>19</v>
      </c>
      <c r="H109" s="171">
        <v>1</v>
      </c>
      <c r="I109" s="171">
        <v>0</v>
      </c>
      <c r="J109" s="171">
        <v>0</v>
      </c>
      <c r="K109" s="19">
        <v>4</v>
      </c>
      <c r="L109" s="19">
        <f t="shared" si="19"/>
        <v>0</v>
      </c>
      <c r="M109" s="171">
        <v>21</v>
      </c>
      <c r="N109" s="171">
        <v>21</v>
      </c>
      <c r="O109" s="20">
        <f t="shared" si="17"/>
        <v>104.5</v>
      </c>
    </row>
    <row r="110" spans="1:15" x14ac:dyDescent="0.4">
      <c r="A110" s="171">
        <v>11</v>
      </c>
      <c r="B110" s="171" t="s">
        <v>1044</v>
      </c>
      <c r="C110" s="171">
        <v>59</v>
      </c>
      <c r="D110" s="19">
        <v>4</v>
      </c>
      <c r="E110" s="19">
        <f t="shared" si="18"/>
        <v>14.75</v>
      </c>
      <c r="F110" s="171">
        <v>41</v>
      </c>
      <c r="G110" s="171">
        <v>39</v>
      </c>
      <c r="H110" s="171">
        <v>78</v>
      </c>
      <c r="I110" s="171">
        <v>27</v>
      </c>
      <c r="J110" s="171">
        <v>0</v>
      </c>
      <c r="K110" s="19">
        <v>4</v>
      </c>
      <c r="L110" s="19">
        <f t="shared" si="19"/>
        <v>0</v>
      </c>
      <c r="M110" s="171">
        <v>10</v>
      </c>
      <c r="N110" s="171">
        <v>31</v>
      </c>
      <c r="O110" s="20">
        <f t="shared" si="17"/>
        <v>209.75</v>
      </c>
    </row>
    <row r="111" spans="1:15" x14ac:dyDescent="0.4">
      <c r="A111" s="171">
        <v>12</v>
      </c>
      <c r="B111" s="171" t="s">
        <v>1045</v>
      </c>
      <c r="C111" s="171">
        <v>21</v>
      </c>
      <c r="D111" s="19">
        <v>4</v>
      </c>
      <c r="E111" s="19">
        <f t="shared" si="18"/>
        <v>5.25</v>
      </c>
      <c r="F111" s="171">
        <v>32</v>
      </c>
      <c r="G111" s="171">
        <v>27</v>
      </c>
      <c r="H111" s="171">
        <v>1</v>
      </c>
      <c r="I111" s="171">
        <v>8</v>
      </c>
      <c r="J111" s="171">
        <v>1</v>
      </c>
      <c r="K111" s="19">
        <v>4</v>
      </c>
      <c r="L111" s="19">
        <f t="shared" si="19"/>
        <v>0.25</v>
      </c>
      <c r="M111" s="171">
        <v>1</v>
      </c>
      <c r="N111" s="171">
        <v>0</v>
      </c>
      <c r="O111" s="20">
        <f t="shared" si="17"/>
        <v>74.5</v>
      </c>
    </row>
    <row r="112" spans="1:15" x14ac:dyDescent="0.4">
      <c r="A112" s="171">
        <v>13</v>
      </c>
      <c r="B112" s="171" t="s">
        <v>1046</v>
      </c>
      <c r="C112" s="171">
        <v>55</v>
      </c>
      <c r="D112" s="19">
        <v>4</v>
      </c>
      <c r="E112" s="19">
        <f t="shared" si="18"/>
        <v>13.75</v>
      </c>
      <c r="F112" s="171">
        <v>25</v>
      </c>
      <c r="G112" s="171">
        <v>230</v>
      </c>
      <c r="H112" s="171">
        <v>0</v>
      </c>
      <c r="I112" s="171">
        <v>125</v>
      </c>
      <c r="J112" s="171">
        <v>0</v>
      </c>
      <c r="K112" s="19">
        <v>4</v>
      </c>
      <c r="L112" s="19">
        <f t="shared" si="19"/>
        <v>0</v>
      </c>
      <c r="M112" s="171">
        <v>0</v>
      </c>
      <c r="N112" s="171">
        <v>7</v>
      </c>
      <c r="O112" s="20">
        <f t="shared" si="17"/>
        <v>393.75</v>
      </c>
    </row>
    <row r="113" spans="1:15" x14ac:dyDescent="0.4">
      <c r="A113" s="171">
        <v>14</v>
      </c>
      <c r="B113" s="171" t="s">
        <v>1047</v>
      </c>
      <c r="C113" s="171">
        <v>18</v>
      </c>
      <c r="D113" s="19">
        <v>4</v>
      </c>
      <c r="E113" s="19">
        <f t="shared" si="18"/>
        <v>4.5</v>
      </c>
      <c r="F113" s="171">
        <v>19</v>
      </c>
      <c r="G113" s="171">
        <v>53</v>
      </c>
      <c r="H113" s="171">
        <v>14</v>
      </c>
      <c r="I113" s="171">
        <v>21</v>
      </c>
      <c r="J113" s="171">
        <v>0</v>
      </c>
      <c r="K113" s="19">
        <v>4</v>
      </c>
      <c r="L113" s="19">
        <f t="shared" si="19"/>
        <v>0</v>
      </c>
      <c r="M113" s="171">
        <v>0</v>
      </c>
      <c r="N113" s="171">
        <v>3</v>
      </c>
      <c r="O113" s="20">
        <f t="shared" si="17"/>
        <v>111.5</v>
      </c>
    </row>
    <row r="114" spans="1:15" x14ac:dyDescent="0.4">
      <c r="A114" s="171">
        <v>15</v>
      </c>
      <c r="B114" s="171" t="s">
        <v>1048</v>
      </c>
      <c r="C114" s="171">
        <v>28</v>
      </c>
      <c r="D114" s="19">
        <v>4</v>
      </c>
      <c r="E114" s="19">
        <f t="shared" si="18"/>
        <v>7</v>
      </c>
      <c r="F114" s="171">
        <v>41</v>
      </c>
      <c r="G114" s="171">
        <v>63</v>
      </c>
      <c r="H114" s="171">
        <v>57</v>
      </c>
      <c r="I114" s="171">
        <v>3</v>
      </c>
      <c r="J114" s="171">
        <v>0</v>
      </c>
      <c r="K114" s="19">
        <v>4</v>
      </c>
      <c r="L114" s="19">
        <f t="shared" si="19"/>
        <v>0</v>
      </c>
      <c r="M114" s="171">
        <v>0</v>
      </c>
      <c r="N114" s="171">
        <v>2</v>
      </c>
      <c r="O114" s="20">
        <f t="shared" si="17"/>
        <v>171</v>
      </c>
    </row>
    <row r="115" spans="1:15" x14ac:dyDescent="0.4">
      <c r="A115" s="171">
        <v>16</v>
      </c>
      <c r="B115" s="171" t="s">
        <v>1049</v>
      </c>
      <c r="C115" s="171">
        <v>40</v>
      </c>
      <c r="D115" s="19">
        <v>4</v>
      </c>
      <c r="E115" s="19">
        <f t="shared" si="18"/>
        <v>10</v>
      </c>
      <c r="F115" s="171">
        <v>32</v>
      </c>
      <c r="G115" s="171">
        <v>0</v>
      </c>
      <c r="H115" s="171">
        <v>70</v>
      </c>
      <c r="I115" s="171">
        <v>17</v>
      </c>
      <c r="J115" s="171">
        <v>0</v>
      </c>
      <c r="K115" s="19">
        <v>4</v>
      </c>
      <c r="L115" s="19">
        <f t="shared" si="19"/>
        <v>0</v>
      </c>
      <c r="M115" s="171">
        <v>0</v>
      </c>
      <c r="N115" s="171">
        <v>5</v>
      </c>
      <c r="O115" s="20">
        <f t="shared" si="17"/>
        <v>129</v>
      </c>
    </row>
    <row r="116" spans="1:15" x14ac:dyDescent="0.4">
      <c r="A116" s="171">
        <v>17</v>
      </c>
      <c r="B116" s="171" t="s">
        <v>1050</v>
      </c>
      <c r="C116" s="171">
        <v>35</v>
      </c>
      <c r="D116" s="19">
        <v>4</v>
      </c>
      <c r="E116" s="19">
        <f t="shared" si="18"/>
        <v>8.75</v>
      </c>
      <c r="F116" s="171">
        <v>40</v>
      </c>
      <c r="G116" s="171">
        <v>61</v>
      </c>
      <c r="H116" s="171">
        <v>30</v>
      </c>
      <c r="I116" s="171">
        <v>11</v>
      </c>
      <c r="J116" s="171">
        <v>3</v>
      </c>
      <c r="K116" s="19">
        <v>4</v>
      </c>
      <c r="L116" s="19">
        <f t="shared" si="19"/>
        <v>0.75</v>
      </c>
      <c r="M116" s="171">
        <v>4</v>
      </c>
      <c r="N116" s="171">
        <v>1</v>
      </c>
      <c r="O116" s="20">
        <f t="shared" si="17"/>
        <v>155.5</v>
      </c>
    </row>
    <row r="117" spans="1:15" x14ac:dyDescent="0.4">
      <c r="A117" s="171">
        <v>18</v>
      </c>
      <c r="B117" s="171" t="s">
        <v>1051</v>
      </c>
      <c r="C117" s="171">
        <v>11</v>
      </c>
      <c r="D117" s="19">
        <v>4</v>
      </c>
      <c r="E117" s="19">
        <f t="shared" si="18"/>
        <v>2.75</v>
      </c>
      <c r="F117" s="171">
        <v>14</v>
      </c>
      <c r="G117" s="171">
        <v>94</v>
      </c>
      <c r="H117" s="171">
        <v>9</v>
      </c>
      <c r="I117" s="171">
        <v>35</v>
      </c>
      <c r="J117" s="171">
        <v>0</v>
      </c>
      <c r="K117" s="19">
        <v>4</v>
      </c>
      <c r="L117" s="19">
        <f t="shared" si="19"/>
        <v>0</v>
      </c>
      <c r="M117" s="171">
        <v>1</v>
      </c>
      <c r="N117" s="171">
        <v>1</v>
      </c>
      <c r="O117" s="20">
        <f t="shared" si="17"/>
        <v>155.75</v>
      </c>
    </row>
    <row r="118" spans="1:15" x14ac:dyDescent="0.4">
      <c r="A118" s="171">
        <v>19</v>
      </c>
      <c r="B118" s="171" t="s">
        <v>1052</v>
      </c>
      <c r="C118" s="171">
        <v>7</v>
      </c>
      <c r="D118" s="19">
        <v>4</v>
      </c>
      <c r="E118" s="19">
        <f t="shared" si="18"/>
        <v>1.75</v>
      </c>
      <c r="F118" s="171">
        <v>6</v>
      </c>
      <c r="G118" s="171">
        <v>29</v>
      </c>
      <c r="H118" s="171">
        <v>35</v>
      </c>
      <c r="I118" s="171">
        <v>15</v>
      </c>
      <c r="J118" s="171">
        <v>2</v>
      </c>
      <c r="K118" s="19">
        <v>4</v>
      </c>
      <c r="L118" s="19">
        <f t="shared" si="19"/>
        <v>0.5</v>
      </c>
      <c r="M118" s="171">
        <v>0</v>
      </c>
      <c r="N118" s="171">
        <v>0</v>
      </c>
      <c r="O118" s="20">
        <f t="shared" si="17"/>
        <v>87.25</v>
      </c>
    </row>
    <row r="119" spans="1:15" x14ac:dyDescent="0.4">
      <c r="A119" s="171">
        <v>20</v>
      </c>
      <c r="B119" s="171" t="s">
        <v>1053</v>
      </c>
      <c r="C119" s="171">
        <v>21</v>
      </c>
      <c r="D119" s="19">
        <v>4</v>
      </c>
      <c r="E119" s="19">
        <f t="shared" si="18"/>
        <v>5.25</v>
      </c>
      <c r="F119" s="171">
        <v>4</v>
      </c>
      <c r="G119" s="171">
        <v>26</v>
      </c>
      <c r="H119" s="171">
        <v>23</v>
      </c>
      <c r="I119" s="171">
        <v>9</v>
      </c>
      <c r="J119" s="171">
        <v>0</v>
      </c>
      <c r="K119" s="19">
        <v>4</v>
      </c>
      <c r="L119" s="19">
        <f t="shared" si="19"/>
        <v>0</v>
      </c>
      <c r="M119" s="171">
        <v>0</v>
      </c>
      <c r="N119" s="171">
        <v>0</v>
      </c>
      <c r="O119" s="20">
        <f t="shared" si="17"/>
        <v>67.25</v>
      </c>
    </row>
    <row r="120" spans="1:15" x14ac:dyDescent="0.4">
      <c r="A120" s="171">
        <v>21</v>
      </c>
      <c r="B120" s="171" t="s">
        <v>1054</v>
      </c>
      <c r="C120" s="171">
        <v>0</v>
      </c>
      <c r="D120" s="19">
        <v>4</v>
      </c>
      <c r="E120" s="19">
        <f t="shared" si="18"/>
        <v>0</v>
      </c>
      <c r="F120" s="171">
        <v>0</v>
      </c>
      <c r="G120" s="171">
        <v>0</v>
      </c>
      <c r="H120" s="171">
        <v>0</v>
      </c>
      <c r="I120" s="171">
        <v>0</v>
      </c>
      <c r="J120" s="171">
        <v>0</v>
      </c>
      <c r="K120" s="19">
        <v>4</v>
      </c>
      <c r="L120" s="19">
        <f t="shared" si="19"/>
        <v>0</v>
      </c>
      <c r="M120" s="171">
        <v>0</v>
      </c>
      <c r="N120" s="171">
        <v>0</v>
      </c>
      <c r="O120" s="20">
        <f t="shared" si="17"/>
        <v>0</v>
      </c>
    </row>
    <row r="121" spans="1:15" x14ac:dyDescent="0.4">
      <c r="A121" s="172" t="s">
        <v>21</v>
      </c>
      <c r="B121" s="172"/>
      <c r="C121" s="173">
        <v>801</v>
      </c>
      <c r="D121" s="19">
        <v>4</v>
      </c>
      <c r="E121" s="19">
        <f t="shared" si="18"/>
        <v>200.25</v>
      </c>
      <c r="F121" s="173">
        <v>838</v>
      </c>
      <c r="G121" s="173">
        <v>998</v>
      </c>
      <c r="H121" s="173">
        <v>968</v>
      </c>
      <c r="I121" s="173">
        <v>424</v>
      </c>
      <c r="J121" s="138">
        <f>SUM(J100:J120)</f>
        <v>95</v>
      </c>
      <c r="K121" s="19">
        <v>4</v>
      </c>
      <c r="L121" s="19">
        <f t="shared" si="19"/>
        <v>23.75</v>
      </c>
      <c r="M121" s="138">
        <f>SUM(M100:M120)</f>
        <v>170</v>
      </c>
      <c r="N121" s="138">
        <f t="shared" ref="N121" si="20">SUM(N100:N120)</f>
        <v>295</v>
      </c>
      <c r="O121" s="20">
        <f t="shared" si="17"/>
        <v>3622</v>
      </c>
    </row>
    <row r="124" spans="1:15" x14ac:dyDescent="0.25">
      <c r="A124" s="81" t="s">
        <v>0</v>
      </c>
      <c r="B124" s="81"/>
      <c r="C124" s="81"/>
      <c r="D124" s="81"/>
      <c r="E124" s="81"/>
      <c r="F124" s="81"/>
      <c r="G124" s="81"/>
      <c r="H124" s="81"/>
      <c r="I124" s="81"/>
    </row>
    <row r="125" spans="1:15" x14ac:dyDescent="0.25">
      <c r="A125" s="137" t="s">
        <v>1067</v>
      </c>
      <c r="B125" s="137"/>
      <c r="C125" s="137"/>
      <c r="D125" s="137"/>
      <c r="E125" s="137"/>
      <c r="F125" s="137"/>
      <c r="G125" s="137"/>
      <c r="H125" s="137"/>
      <c r="I125" s="137"/>
    </row>
    <row r="127" spans="1:15" s="16" customFormat="1" ht="18" customHeight="1" x14ac:dyDescent="0.4">
      <c r="A127" s="142" t="s">
        <v>968</v>
      </c>
      <c r="B127" s="142" t="s">
        <v>34</v>
      </c>
      <c r="C127" s="58" t="s">
        <v>178</v>
      </c>
      <c r="D127" s="59"/>
      <c r="E127" s="59"/>
      <c r="F127" s="59"/>
      <c r="G127" s="59"/>
      <c r="H127" s="59"/>
      <c r="I127" s="51"/>
      <c r="J127" s="235" t="s">
        <v>1341</v>
      </c>
      <c r="K127" s="236"/>
      <c r="L127" s="236"/>
      <c r="M127" s="236"/>
      <c r="N127" s="237"/>
      <c r="O127" s="239" t="s">
        <v>21</v>
      </c>
    </row>
    <row r="128" spans="1:15" s="37" customFormat="1" ht="21" x14ac:dyDescent="0.25">
      <c r="A128" s="143"/>
      <c r="B128" s="143"/>
      <c r="C128" s="35" t="s">
        <v>4</v>
      </c>
      <c r="D128" s="33"/>
      <c r="E128" s="33"/>
      <c r="F128" s="34"/>
      <c r="G128" s="35" t="s">
        <v>5</v>
      </c>
      <c r="H128" s="33"/>
      <c r="I128" s="34"/>
      <c r="J128" s="232" t="s">
        <v>4</v>
      </c>
      <c r="K128" s="233"/>
      <c r="L128" s="233"/>
      <c r="M128" s="234"/>
      <c r="N128" s="238" t="s">
        <v>5</v>
      </c>
      <c r="O128" s="240"/>
    </row>
    <row r="129" spans="1:15" s="37" customFormat="1" ht="50.25" customHeight="1" x14ac:dyDescent="0.25">
      <c r="A129" s="143"/>
      <c r="B129" s="143"/>
      <c r="C129" s="52" t="s">
        <v>6</v>
      </c>
      <c r="D129" s="52"/>
      <c r="E129" s="52" t="s">
        <v>1654</v>
      </c>
      <c r="F129" s="52" t="s">
        <v>7</v>
      </c>
      <c r="G129" s="52" t="s">
        <v>8</v>
      </c>
      <c r="H129" s="52" t="s">
        <v>9</v>
      </c>
      <c r="I129" s="52" t="s">
        <v>10</v>
      </c>
      <c r="J129" s="219" t="s">
        <v>180</v>
      </c>
      <c r="K129" s="219"/>
      <c r="L129" s="220" t="s">
        <v>1654</v>
      </c>
      <c r="M129" s="219" t="s">
        <v>181</v>
      </c>
      <c r="N129" s="231"/>
      <c r="O129" s="241"/>
    </row>
    <row r="130" spans="1:15" x14ac:dyDescent="0.4">
      <c r="A130" s="171">
        <v>1</v>
      </c>
      <c r="B130" s="171" t="s">
        <v>1055</v>
      </c>
      <c r="C130" s="171">
        <v>380</v>
      </c>
      <c r="D130" s="19">
        <v>4</v>
      </c>
      <c r="E130" s="19">
        <f t="shared" ref="E130" si="21">C130/D130</f>
        <v>95</v>
      </c>
      <c r="F130" s="171">
        <v>0</v>
      </c>
      <c r="G130" s="171">
        <v>280</v>
      </c>
      <c r="H130" s="171">
        <v>355</v>
      </c>
      <c r="I130" s="171">
        <v>203</v>
      </c>
      <c r="J130" s="171">
        <v>16</v>
      </c>
      <c r="K130" s="19">
        <v>4</v>
      </c>
      <c r="L130" s="19">
        <f t="shared" ref="L130" si="22">J130/K130</f>
        <v>4</v>
      </c>
      <c r="M130" s="171">
        <v>0</v>
      </c>
      <c r="N130" s="171">
        <v>74</v>
      </c>
      <c r="O130" s="20">
        <f t="shared" ref="O130:O142" si="23">E130+F130+G130+H130+I130+L130+M130</f>
        <v>937</v>
      </c>
    </row>
    <row r="131" spans="1:15" x14ac:dyDescent="0.4">
      <c r="A131" s="171">
        <v>2</v>
      </c>
      <c r="B131" s="171" t="s">
        <v>1056</v>
      </c>
      <c r="C131" s="171">
        <v>48</v>
      </c>
      <c r="D131" s="19">
        <v>4</v>
      </c>
      <c r="E131" s="19">
        <f t="shared" ref="E131:E142" si="24">C131/D131</f>
        <v>12</v>
      </c>
      <c r="F131" s="171">
        <v>258</v>
      </c>
      <c r="G131" s="171">
        <v>138</v>
      </c>
      <c r="H131" s="171">
        <v>119</v>
      </c>
      <c r="I131" s="171">
        <v>19</v>
      </c>
      <c r="J131" s="171">
        <v>0</v>
      </c>
      <c r="K131" s="19">
        <v>4</v>
      </c>
      <c r="L131" s="19">
        <f t="shared" ref="L131:L141" si="25">J131/K131</f>
        <v>0</v>
      </c>
      <c r="M131" s="171">
        <v>18</v>
      </c>
      <c r="N131" s="171">
        <v>0</v>
      </c>
      <c r="O131" s="20">
        <f t="shared" si="23"/>
        <v>564</v>
      </c>
    </row>
    <row r="132" spans="1:15" x14ac:dyDescent="0.4">
      <c r="A132" s="171">
        <v>3</v>
      </c>
      <c r="B132" s="171" t="s">
        <v>1057</v>
      </c>
      <c r="C132" s="171">
        <v>17</v>
      </c>
      <c r="D132" s="19">
        <v>4</v>
      </c>
      <c r="E132" s="19">
        <f t="shared" si="24"/>
        <v>4.25</v>
      </c>
      <c r="F132" s="171">
        <v>33</v>
      </c>
      <c r="G132" s="171">
        <v>44</v>
      </c>
      <c r="H132" s="171">
        <v>58</v>
      </c>
      <c r="I132" s="171">
        <v>41</v>
      </c>
      <c r="J132" s="171">
        <v>0</v>
      </c>
      <c r="K132" s="19">
        <v>4</v>
      </c>
      <c r="L132" s="19">
        <f t="shared" si="25"/>
        <v>0</v>
      </c>
      <c r="M132" s="171">
        <v>2</v>
      </c>
      <c r="N132" s="171">
        <v>16</v>
      </c>
      <c r="O132" s="20">
        <f t="shared" si="23"/>
        <v>182.25</v>
      </c>
    </row>
    <row r="133" spans="1:15" x14ac:dyDescent="0.4">
      <c r="A133" s="171">
        <v>4</v>
      </c>
      <c r="B133" s="171" t="s">
        <v>1058</v>
      </c>
      <c r="C133" s="171">
        <v>20</v>
      </c>
      <c r="D133" s="19">
        <v>4</v>
      </c>
      <c r="E133" s="19">
        <f t="shared" si="24"/>
        <v>5</v>
      </c>
      <c r="F133" s="171">
        <v>35</v>
      </c>
      <c r="G133" s="171">
        <v>73</v>
      </c>
      <c r="H133" s="171">
        <v>157</v>
      </c>
      <c r="I133" s="171">
        <v>40</v>
      </c>
      <c r="J133" s="171">
        <v>8</v>
      </c>
      <c r="K133" s="19">
        <v>4</v>
      </c>
      <c r="L133" s="19">
        <f t="shared" si="25"/>
        <v>2</v>
      </c>
      <c r="M133" s="171">
        <v>9</v>
      </c>
      <c r="N133" s="171">
        <v>8</v>
      </c>
      <c r="O133" s="20">
        <f t="shared" si="23"/>
        <v>321</v>
      </c>
    </row>
    <row r="134" spans="1:15" x14ac:dyDescent="0.4">
      <c r="A134" s="171">
        <v>5</v>
      </c>
      <c r="B134" s="171" t="s">
        <v>1059</v>
      </c>
      <c r="C134" s="171">
        <v>35</v>
      </c>
      <c r="D134" s="19">
        <v>4</v>
      </c>
      <c r="E134" s="19">
        <f t="shared" si="24"/>
        <v>8.75</v>
      </c>
      <c r="F134" s="171">
        <v>23</v>
      </c>
      <c r="G134" s="171">
        <v>4</v>
      </c>
      <c r="H134" s="171">
        <v>54</v>
      </c>
      <c r="I134" s="171">
        <v>20</v>
      </c>
      <c r="J134" s="171">
        <v>0</v>
      </c>
      <c r="K134" s="19">
        <v>4</v>
      </c>
      <c r="L134" s="19">
        <f t="shared" si="25"/>
        <v>0</v>
      </c>
      <c r="M134" s="171">
        <v>3</v>
      </c>
      <c r="N134" s="171">
        <v>1</v>
      </c>
      <c r="O134" s="20">
        <f t="shared" si="23"/>
        <v>112.75</v>
      </c>
    </row>
    <row r="135" spans="1:15" x14ac:dyDescent="0.4">
      <c r="A135" s="171">
        <v>6</v>
      </c>
      <c r="B135" s="171" t="s">
        <v>1060</v>
      </c>
      <c r="C135" s="171">
        <v>23</v>
      </c>
      <c r="D135" s="19">
        <v>4</v>
      </c>
      <c r="E135" s="19">
        <f t="shared" si="24"/>
        <v>5.75</v>
      </c>
      <c r="F135" s="171">
        <v>0</v>
      </c>
      <c r="G135" s="171">
        <v>10</v>
      </c>
      <c r="H135" s="171">
        <v>103</v>
      </c>
      <c r="I135" s="171">
        <v>27</v>
      </c>
      <c r="J135" s="171">
        <v>0</v>
      </c>
      <c r="K135" s="19">
        <v>4</v>
      </c>
      <c r="L135" s="19">
        <f t="shared" si="25"/>
        <v>0</v>
      </c>
      <c r="M135" s="171">
        <v>0</v>
      </c>
      <c r="N135" s="171">
        <v>10</v>
      </c>
      <c r="O135" s="20">
        <f t="shared" si="23"/>
        <v>145.75</v>
      </c>
    </row>
    <row r="136" spans="1:15" x14ac:dyDescent="0.4">
      <c r="A136" s="171">
        <v>7</v>
      </c>
      <c r="B136" s="171" t="s">
        <v>1061</v>
      </c>
      <c r="C136" s="171">
        <v>0</v>
      </c>
      <c r="D136" s="19">
        <v>4</v>
      </c>
      <c r="E136" s="19">
        <f t="shared" si="24"/>
        <v>0</v>
      </c>
      <c r="F136" s="171">
        <v>0</v>
      </c>
      <c r="G136" s="171">
        <v>75</v>
      </c>
      <c r="H136" s="171">
        <v>20</v>
      </c>
      <c r="I136" s="171">
        <v>12</v>
      </c>
      <c r="J136" s="171">
        <v>0</v>
      </c>
      <c r="K136" s="19">
        <v>4</v>
      </c>
      <c r="L136" s="19">
        <f t="shared" si="25"/>
        <v>0</v>
      </c>
      <c r="M136" s="171">
        <v>0</v>
      </c>
      <c r="N136" s="171">
        <v>0</v>
      </c>
      <c r="O136" s="20">
        <f t="shared" si="23"/>
        <v>107</v>
      </c>
    </row>
    <row r="137" spans="1:15" x14ac:dyDescent="0.4">
      <c r="A137" s="171">
        <v>8</v>
      </c>
      <c r="B137" s="171" t="s">
        <v>1062</v>
      </c>
      <c r="C137" s="171">
        <v>48</v>
      </c>
      <c r="D137" s="19">
        <v>4</v>
      </c>
      <c r="E137" s="19">
        <f t="shared" si="24"/>
        <v>12</v>
      </c>
      <c r="F137" s="171">
        <v>8</v>
      </c>
      <c r="G137" s="171">
        <v>17</v>
      </c>
      <c r="H137" s="171">
        <v>49</v>
      </c>
      <c r="I137" s="171">
        <v>21</v>
      </c>
      <c r="J137" s="171">
        <v>0</v>
      </c>
      <c r="K137" s="19">
        <v>4</v>
      </c>
      <c r="L137" s="19">
        <f t="shared" si="25"/>
        <v>0</v>
      </c>
      <c r="M137" s="171">
        <v>0</v>
      </c>
      <c r="N137" s="171">
        <v>0</v>
      </c>
      <c r="O137" s="20">
        <f t="shared" si="23"/>
        <v>107</v>
      </c>
    </row>
    <row r="138" spans="1:15" x14ac:dyDescent="0.4">
      <c r="A138" s="171">
        <v>9</v>
      </c>
      <c r="B138" s="171" t="s">
        <v>1063</v>
      </c>
      <c r="C138" s="171">
        <v>33</v>
      </c>
      <c r="D138" s="19">
        <v>4</v>
      </c>
      <c r="E138" s="19">
        <f t="shared" si="24"/>
        <v>8.25</v>
      </c>
      <c r="F138" s="171">
        <v>58</v>
      </c>
      <c r="G138" s="171">
        <v>64</v>
      </c>
      <c r="H138" s="171">
        <v>47</v>
      </c>
      <c r="I138" s="171">
        <v>41</v>
      </c>
      <c r="J138" s="171">
        <v>8</v>
      </c>
      <c r="K138" s="19">
        <v>4</v>
      </c>
      <c r="L138" s="19">
        <f t="shared" si="25"/>
        <v>2</v>
      </c>
      <c r="M138" s="171">
        <v>17</v>
      </c>
      <c r="N138" s="171">
        <v>3</v>
      </c>
      <c r="O138" s="20">
        <f t="shared" si="23"/>
        <v>237.25</v>
      </c>
    </row>
    <row r="139" spans="1:15" x14ac:dyDescent="0.4">
      <c r="A139" s="171">
        <v>10</v>
      </c>
      <c r="B139" s="171" t="s">
        <v>1064</v>
      </c>
      <c r="C139" s="171">
        <v>24</v>
      </c>
      <c r="D139" s="19">
        <v>4</v>
      </c>
      <c r="E139" s="19">
        <f t="shared" si="24"/>
        <v>6</v>
      </c>
      <c r="F139" s="171">
        <v>38</v>
      </c>
      <c r="G139" s="171">
        <v>40</v>
      </c>
      <c r="H139" s="171">
        <v>27</v>
      </c>
      <c r="I139" s="171">
        <v>10</v>
      </c>
      <c r="J139" s="171">
        <v>0</v>
      </c>
      <c r="K139" s="19">
        <v>4</v>
      </c>
      <c r="L139" s="19">
        <f t="shared" si="25"/>
        <v>0</v>
      </c>
      <c r="M139" s="171">
        <v>3</v>
      </c>
      <c r="N139" s="171">
        <v>2</v>
      </c>
      <c r="O139" s="20">
        <f t="shared" si="23"/>
        <v>124</v>
      </c>
    </row>
    <row r="140" spans="1:15" x14ac:dyDescent="0.4">
      <c r="A140" s="171">
        <v>11</v>
      </c>
      <c r="B140" s="171" t="s">
        <v>1065</v>
      </c>
      <c r="C140" s="171">
        <v>0</v>
      </c>
      <c r="D140" s="19">
        <v>4</v>
      </c>
      <c r="E140" s="19">
        <f t="shared" si="24"/>
        <v>0</v>
      </c>
      <c r="F140" s="171">
        <v>0</v>
      </c>
      <c r="G140" s="171">
        <v>0</v>
      </c>
      <c r="H140" s="171">
        <v>0</v>
      </c>
      <c r="I140" s="171">
        <v>0</v>
      </c>
      <c r="J140" s="171">
        <v>0</v>
      </c>
      <c r="K140" s="19">
        <v>4</v>
      </c>
      <c r="L140" s="19">
        <f t="shared" si="25"/>
        <v>0</v>
      </c>
      <c r="M140" s="171">
        <v>0</v>
      </c>
      <c r="N140" s="171">
        <v>0</v>
      </c>
      <c r="O140" s="20">
        <f t="shared" si="23"/>
        <v>0</v>
      </c>
    </row>
    <row r="141" spans="1:15" x14ac:dyDescent="0.4">
      <c r="A141" s="171">
        <v>12</v>
      </c>
      <c r="B141" s="171" t="s">
        <v>1066</v>
      </c>
      <c r="C141" s="171">
        <v>0</v>
      </c>
      <c r="D141" s="19">
        <v>4</v>
      </c>
      <c r="E141" s="19">
        <f t="shared" si="24"/>
        <v>0</v>
      </c>
      <c r="F141" s="171">
        <v>3</v>
      </c>
      <c r="G141" s="171">
        <v>5</v>
      </c>
      <c r="H141" s="171">
        <v>6</v>
      </c>
      <c r="I141" s="171">
        <v>0</v>
      </c>
      <c r="J141" s="171">
        <v>0</v>
      </c>
      <c r="K141" s="19">
        <v>4</v>
      </c>
      <c r="L141" s="19">
        <f t="shared" si="25"/>
        <v>0</v>
      </c>
      <c r="M141" s="171">
        <v>0</v>
      </c>
      <c r="N141" s="171">
        <v>0</v>
      </c>
      <c r="O141" s="20">
        <f t="shared" si="23"/>
        <v>14</v>
      </c>
    </row>
    <row r="142" spans="1:15" x14ac:dyDescent="0.4">
      <c r="A142" s="172" t="s">
        <v>21</v>
      </c>
      <c r="B142" s="172"/>
      <c r="C142" s="174">
        <f>SUM(C130:C141)</f>
        <v>628</v>
      </c>
      <c r="D142" s="19">
        <v>4</v>
      </c>
      <c r="E142" s="19">
        <f t="shared" si="24"/>
        <v>157</v>
      </c>
      <c r="F142" s="174">
        <f t="shared" ref="F142:I142" si="26">SUM(F130:F141)</f>
        <v>456</v>
      </c>
      <c r="G142" s="174">
        <f t="shared" si="26"/>
        <v>750</v>
      </c>
      <c r="H142" s="174">
        <f t="shared" si="26"/>
        <v>995</v>
      </c>
      <c r="I142" s="174">
        <f t="shared" si="26"/>
        <v>434</v>
      </c>
      <c r="J142" s="138">
        <f>SUM(J130:J141)</f>
        <v>32</v>
      </c>
      <c r="K142" s="138"/>
      <c r="L142" s="138"/>
      <c r="M142" s="138">
        <f t="shared" ref="M142:N142" si="27">SUM(M130:M141)</f>
        <v>52</v>
      </c>
      <c r="N142" s="138">
        <f t="shared" si="27"/>
        <v>114</v>
      </c>
      <c r="O142" s="20">
        <f t="shared" si="23"/>
        <v>2844</v>
      </c>
    </row>
    <row r="145" spans="1:15" x14ac:dyDescent="0.25">
      <c r="A145" s="81" t="s">
        <v>0</v>
      </c>
      <c r="B145" s="81"/>
      <c r="C145" s="81"/>
      <c r="D145" s="81"/>
      <c r="E145" s="81"/>
      <c r="F145" s="81"/>
      <c r="G145" s="81"/>
      <c r="H145" s="81"/>
      <c r="I145" s="81"/>
    </row>
    <row r="146" spans="1:15" s="136" customFormat="1" x14ac:dyDescent="0.25">
      <c r="A146" s="137" t="s">
        <v>1068</v>
      </c>
      <c r="B146" s="137"/>
      <c r="C146" s="137"/>
      <c r="D146" s="137"/>
      <c r="E146" s="137"/>
      <c r="F146" s="137"/>
      <c r="G146" s="137"/>
      <c r="H146" s="137"/>
      <c r="I146" s="137"/>
      <c r="J146" s="141"/>
      <c r="K146" s="141"/>
      <c r="L146" s="141"/>
      <c r="M146" s="141"/>
      <c r="N146" s="141"/>
    </row>
    <row r="147" spans="1:15" s="136" customFormat="1" x14ac:dyDescent="0.25">
      <c r="A147" s="141"/>
      <c r="B147" s="141"/>
      <c r="C147" s="141"/>
      <c r="D147" s="141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</row>
    <row r="148" spans="1:15" s="16" customFormat="1" ht="18" customHeight="1" x14ac:dyDescent="0.4">
      <c r="A148" s="142" t="s">
        <v>968</v>
      </c>
      <c r="B148" s="142" t="s">
        <v>34</v>
      </c>
      <c r="C148" s="58" t="s">
        <v>178</v>
      </c>
      <c r="D148" s="59"/>
      <c r="E148" s="59"/>
      <c r="F148" s="59"/>
      <c r="G148" s="59"/>
      <c r="H148" s="59"/>
      <c r="I148" s="51"/>
      <c r="J148" s="235" t="s">
        <v>1341</v>
      </c>
      <c r="K148" s="236"/>
      <c r="L148" s="236"/>
      <c r="M148" s="236"/>
      <c r="N148" s="237"/>
      <c r="O148" s="239" t="s">
        <v>21</v>
      </c>
    </row>
    <row r="149" spans="1:15" s="37" customFormat="1" ht="21" x14ac:dyDescent="0.25">
      <c r="A149" s="143"/>
      <c r="B149" s="143"/>
      <c r="C149" s="35" t="s">
        <v>4</v>
      </c>
      <c r="D149" s="33"/>
      <c r="E149" s="33"/>
      <c r="F149" s="34"/>
      <c r="G149" s="35" t="s">
        <v>5</v>
      </c>
      <c r="H149" s="33"/>
      <c r="I149" s="34"/>
      <c r="J149" s="232" t="s">
        <v>4</v>
      </c>
      <c r="K149" s="233"/>
      <c r="L149" s="233"/>
      <c r="M149" s="234"/>
      <c r="N149" s="238" t="s">
        <v>5</v>
      </c>
      <c r="O149" s="240"/>
    </row>
    <row r="150" spans="1:15" s="37" customFormat="1" ht="50.25" customHeight="1" x14ac:dyDescent="0.25">
      <c r="A150" s="143"/>
      <c r="B150" s="143"/>
      <c r="C150" s="52" t="s">
        <v>6</v>
      </c>
      <c r="D150" s="52"/>
      <c r="E150" s="52" t="s">
        <v>1654</v>
      </c>
      <c r="F150" s="52" t="s">
        <v>7</v>
      </c>
      <c r="G150" s="52" t="s">
        <v>8</v>
      </c>
      <c r="H150" s="52" t="s">
        <v>9</v>
      </c>
      <c r="I150" s="52" t="s">
        <v>10</v>
      </c>
      <c r="J150" s="219" t="s">
        <v>180</v>
      </c>
      <c r="K150" s="219"/>
      <c r="L150" s="220" t="s">
        <v>1654</v>
      </c>
      <c r="M150" s="219" t="s">
        <v>181</v>
      </c>
      <c r="N150" s="231"/>
      <c r="O150" s="241"/>
    </row>
    <row r="151" spans="1:15" s="136" customFormat="1" x14ac:dyDescent="0.4">
      <c r="A151" s="171">
        <v>1</v>
      </c>
      <c r="B151" s="171" t="s">
        <v>1069</v>
      </c>
      <c r="C151" s="171">
        <v>381</v>
      </c>
      <c r="D151" s="19">
        <v>4</v>
      </c>
      <c r="E151" s="19">
        <f t="shared" ref="E151" si="28">C151/D151</f>
        <v>95.25</v>
      </c>
      <c r="F151" s="171">
        <v>332</v>
      </c>
      <c r="G151" s="171">
        <v>217</v>
      </c>
      <c r="H151" s="171">
        <v>115</v>
      </c>
      <c r="I151" s="171">
        <v>54</v>
      </c>
      <c r="J151" s="171">
        <v>0</v>
      </c>
      <c r="K151" s="19">
        <v>4</v>
      </c>
      <c r="L151" s="19">
        <f t="shared" ref="L151" si="29">J151/K151</f>
        <v>0</v>
      </c>
      <c r="M151" s="171">
        <v>0</v>
      </c>
      <c r="N151" s="171">
        <v>29</v>
      </c>
      <c r="O151" s="20">
        <f t="shared" ref="O151:O169" si="30">E151+F151+G151+H151+I151+L151+M151</f>
        <v>813.25</v>
      </c>
    </row>
    <row r="152" spans="1:15" s="136" customFormat="1" x14ac:dyDescent="0.4">
      <c r="A152" s="171">
        <v>2</v>
      </c>
      <c r="B152" s="171" t="s">
        <v>1070</v>
      </c>
      <c r="C152" s="171">
        <v>36</v>
      </c>
      <c r="D152" s="19">
        <v>4</v>
      </c>
      <c r="E152" s="19">
        <f t="shared" ref="E152:E168" si="31">C152/D152</f>
        <v>9</v>
      </c>
      <c r="F152" s="171">
        <v>344</v>
      </c>
      <c r="G152" s="171">
        <v>250</v>
      </c>
      <c r="H152" s="171">
        <v>78</v>
      </c>
      <c r="I152" s="171">
        <v>16</v>
      </c>
      <c r="J152" s="171">
        <v>0</v>
      </c>
      <c r="K152" s="19">
        <v>4</v>
      </c>
      <c r="L152" s="19">
        <f t="shared" ref="L152:L169" si="32">J152/K152</f>
        <v>0</v>
      </c>
      <c r="M152" s="171">
        <v>20</v>
      </c>
      <c r="N152" s="171">
        <v>20</v>
      </c>
      <c r="O152" s="20">
        <f t="shared" si="30"/>
        <v>717</v>
      </c>
    </row>
    <row r="153" spans="1:15" s="136" customFormat="1" x14ac:dyDescent="0.4">
      <c r="A153" s="171">
        <v>3</v>
      </c>
      <c r="B153" s="171" t="s">
        <v>1071</v>
      </c>
      <c r="C153" s="171">
        <v>24</v>
      </c>
      <c r="D153" s="19">
        <v>4</v>
      </c>
      <c r="E153" s="19">
        <f t="shared" si="31"/>
        <v>6</v>
      </c>
      <c r="F153" s="171">
        <v>6</v>
      </c>
      <c r="G153" s="171">
        <v>154</v>
      </c>
      <c r="H153" s="171">
        <v>109</v>
      </c>
      <c r="I153" s="171">
        <v>75</v>
      </c>
      <c r="J153" s="171"/>
      <c r="K153" s="19">
        <v>4</v>
      </c>
      <c r="L153" s="19">
        <f t="shared" si="32"/>
        <v>0</v>
      </c>
      <c r="M153" s="171">
        <v>12</v>
      </c>
      <c r="N153" s="171">
        <v>2</v>
      </c>
      <c r="O153" s="20">
        <f t="shared" si="30"/>
        <v>362</v>
      </c>
    </row>
    <row r="154" spans="1:15" s="136" customFormat="1" x14ac:dyDescent="0.4">
      <c r="A154" s="171">
        <v>4</v>
      </c>
      <c r="B154" s="171" t="s">
        <v>1072</v>
      </c>
      <c r="C154" s="171">
        <v>42</v>
      </c>
      <c r="D154" s="19">
        <v>4</v>
      </c>
      <c r="E154" s="19">
        <f t="shared" si="31"/>
        <v>10.5</v>
      </c>
      <c r="F154" s="171">
        <v>115</v>
      </c>
      <c r="G154" s="171">
        <v>32</v>
      </c>
      <c r="H154" s="171">
        <v>40</v>
      </c>
      <c r="I154" s="171">
        <v>51</v>
      </c>
      <c r="J154" s="175">
        <v>7</v>
      </c>
      <c r="K154" s="19">
        <v>4</v>
      </c>
      <c r="L154" s="19">
        <f t="shared" si="32"/>
        <v>1.75</v>
      </c>
      <c r="M154" s="175">
        <v>11</v>
      </c>
      <c r="N154" s="175">
        <v>6</v>
      </c>
      <c r="O154" s="20">
        <f t="shared" si="30"/>
        <v>261.25</v>
      </c>
    </row>
    <row r="155" spans="1:15" s="136" customFormat="1" x14ac:dyDescent="0.4">
      <c r="A155" s="171">
        <v>5</v>
      </c>
      <c r="B155" s="171" t="s">
        <v>1073</v>
      </c>
      <c r="C155" s="171">
        <v>86</v>
      </c>
      <c r="D155" s="19">
        <v>4</v>
      </c>
      <c r="E155" s="19">
        <f t="shared" si="31"/>
        <v>21.5</v>
      </c>
      <c r="F155" s="171">
        <v>161</v>
      </c>
      <c r="G155" s="171">
        <v>77</v>
      </c>
      <c r="H155" s="171">
        <v>77</v>
      </c>
      <c r="I155" s="171">
        <v>90</v>
      </c>
      <c r="J155" s="171">
        <v>0</v>
      </c>
      <c r="K155" s="19">
        <v>4</v>
      </c>
      <c r="L155" s="19">
        <f t="shared" si="32"/>
        <v>0</v>
      </c>
      <c r="M155" s="171">
        <v>1</v>
      </c>
      <c r="N155" s="171">
        <v>7</v>
      </c>
      <c r="O155" s="20">
        <f t="shared" si="30"/>
        <v>427.5</v>
      </c>
    </row>
    <row r="156" spans="1:15" s="136" customFormat="1" x14ac:dyDescent="0.4">
      <c r="A156" s="171">
        <v>6</v>
      </c>
      <c r="B156" s="171" t="s">
        <v>1074</v>
      </c>
      <c r="C156" s="171">
        <v>51</v>
      </c>
      <c r="D156" s="19">
        <v>4</v>
      </c>
      <c r="E156" s="19">
        <f t="shared" si="31"/>
        <v>12.75</v>
      </c>
      <c r="F156" s="171">
        <v>0</v>
      </c>
      <c r="G156" s="171">
        <v>119</v>
      </c>
      <c r="H156" s="171">
        <v>11</v>
      </c>
      <c r="I156" s="171">
        <v>45</v>
      </c>
      <c r="J156" s="171">
        <v>0</v>
      </c>
      <c r="K156" s="19">
        <v>4</v>
      </c>
      <c r="L156" s="19">
        <f t="shared" si="32"/>
        <v>0</v>
      </c>
      <c r="M156" s="171">
        <v>0</v>
      </c>
      <c r="N156" s="171">
        <v>13</v>
      </c>
      <c r="O156" s="20">
        <f t="shared" si="30"/>
        <v>187.75</v>
      </c>
    </row>
    <row r="157" spans="1:15" s="136" customFormat="1" x14ac:dyDescent="0.4">
      <c r="A157" s="171">
        <v>7</v>
      </c>
      <c r="B157" s="171" t="s">
        <v>1075</v>
      </c>
      <c r="C157" s="171">
        <v>40</v>
      </c>
      <c r="D157" s="19">
        <v>4</v>
      </c>
      <c r="E157" s="19">
        <f t="shared" si="31"/>
        <v>10</v>
      </c>
      <c r="F157" s="171">
        <v>0</v>
      </c>
      <c r="G157" s="171">
        <v>30</v>
      </c>
      <c r="H157" s="171">
        <v>9</v>
      </c>
      <c r="I157" s="171">
        <v>36</v>
      </c>
      <c r="J157" s="171">
        <v>0</v>
      </c>
      <c r="K157" s="19">
        <v>4</v>
      </c>
      <c r="L157" s="19">
        <f t="shared" si="32"/>
        <v>0</v>
      </c>
      <c r="M157" s="171">
        <v>0</v>
      </c>
      <c r="N157" s="171">
        <v>11</v>
      </c>
      <c r="O157" s="20">
        <f t="shared" si="30"/>
        <v>85</v>
      </c>
    </row>
    <row r="158" spans="1:15" s="136" customFormat="1" x14ac:dyDescent="0.4">
      <c r="A158" s="171">
        <v>8</v>
      </c>
      <c r="B158" s="171" t="s">
        <v>1076</v>
      </c>
      <c r="C158" s="171">
        <v>13</v>
      </c>
      <c r="D158" s="19">
        <v>4</v>
      </c>
      <c r="E158" s="19">
        <f t="shared" si="31"/>
        <v>3.25</v>
      </c>
      <c r="F158" s="171">
        <v>0</v>
      </c>
      <c r="G158" s="171">
        <v>21</v>
      </c>
      <c r="H158" s="171">
        <v>5</v>
      </c>
      <c r="I158" s="171">
        <v>9</v>
      </c>
      <c r="J158" s="171">
        <v>0</v>
      </c>
      <c r="K158" s="19">
        <v>4</v>
      </c>
      <c r="L158" s="19">
        <f t="shared" si="32"/>
        <v>0</v>
      </c>
      <c r="M158" s="171">
        <v>0</v>
      </c>
      <c r="N158" s="171">
        <v>2</v>
      </c>
      <c r="O158" s="20">
        <f t="shared" si="30"/>
        <v>38.25</v>
      </c>
    </row>
    <row r="159" spans="1:15" s="136" customFormat="1" x14ac:dyDescent="0.4">
      <c r="A159" s="171">
        <v>9</v>
      </c>
      <c r="B159" s="171" t="s">
        <v>1077</v>
      </c>
      <c r="C159" s="171">
        <v>18</v>
      </c>
      <c r="D159" s="19">
        <v>4</v>
      </c>
      <c r="E159" s="19">
        <f t="shared" si="31"/>
        <v>4.5</v>
      </c>
      <c r="F159" s="171">
        <v>10</v>
      </c>
      <c r="G159" s="171">
        <v>1</v>
      </c>
      <c r="H159" s="171">
        <v>23</v>
      </c>
      <c r="I159" s="171">
        <v>7</v>
      </c>
      <c r="J159" s="171">
        <v>0</v>
      </c>
      <c r="K159" s="19">
        <v>4</v>
      </c>
      <c r="L159" s="19">
        <f t="shared" si="32"/>
        <v>0</v>
      </c>
      <c r="M159" s="171">
        <v>0</v>
      </c>
      <c r="N159" s="171">
        <v>0</v>
      </c>
      <c r="O159" s="20">
        <f t="shared" si="30"/>
        <v>45.5</v>
      </c>
    </row>
    <row r="160" spans="1:15" s="136" customFormat="1" x14ac:dyDescent="0.4">
      <c r="A160" s="171">
        <v>10</v>
      </c>
      <c r="B160" s="171" t="s">
        <v>1078</v>
      </c>
      <c r="C160" s="171">
        <v>4</v>
      </c>
      <c r="D160" s="19">
        <v>4</v>
      </c>
      <c r="E160" s="19">
        <f t="shared" si="31"/>
        <v>1</v>
      </c>
      <c r="F160" s="171"/>
      <c r="G160" s="171">
        <v>34</v>
      </c>
      <c r="H160" s="171">
        <v>20</v>
      </c>
      <c r="I160" s="171">
        <v>44</v>
      </c>
      <c r="J160" s="171">
        <v>0</v>
      </c>
      <c r="K160" s="19">
        <v>4</v>
      </c>
      <c r="L160" s="19">
        <f t="shared" si="32"/>
        <v>0</v>
      </c>
      <c r="M160" s="171">
        <v>0</v>
      </c>
      <c r="N160" s="171">
        <v>5</v>
      </c>
      <c r="O160" s="20">
        <f t="shared" si="30"/>
        <v>99</v>
      </c>
    </row>
    <row r="161" spans="1:15" s="136" customFormat="1" x14ac:dyDescent="0.4">
      <c r="A161" s="171">
        <v>11</v>
      </c>
      <c r="B161" s="171" t="s">
        <v>1079</v>
      </c>
      <c r="C161" s="171">
        <v>0</v>
      </c>
      <c r="D161" s="19">
        <v>4</v>
      </c>
      <c r="E161" s="19">
        <f t="shared" si="31"/>
        <v>0</v>
      </c>
      <c r="F161" s="171">
        <v>0</v>
      </c>
      <c r="G161" s="171">
        <v>0</v>
      </c>
      <c r="H161" s="171">
        <v>0</v>
      </c>
      <c r="I161" s="171">
        <v>0</v>
      </c>
      <c r="J161" s="171">
        <v>0</v>
      </c>
      <c r="K161" s="19">
        <v>4</v>
      </c>
      <c r="L161" s="19">
        <f t="shared" si="32"/>
        <v>0</v>
      </c>
      <c r="M161" s="171">
        <v>0</v>
      </c>
      <c r="N161" s="171">
        <v>0</v>
      </c>
      <c r="O161" s="20">
        <f t="shared" si="30"/>
        <v>0</v>
      </c>
    </row>
    <row r="162" spans="1:15" s="136" customFormat="1" x14ac:dyDescent="0.4">
      <c r="A162" s="171">
        <v>12</v>
      </c>
      <c r="B162" s="171" t="s">
        <v>1080</v>
      </c>
      <c r="C162" s="171">
        <v>5</v>
      </c>
      <c r="D162" s="19">
        <v>4</v>
      </c>
      <c r="E162" s="19">
        <f t="shared" si="31"/>
        <v>1.25</v>
      </c>
      <c r="F162" s="171">
        <v>69</v>
      </c>
      <c r="G162" s="171">
        <v>72</v>
      </c>
      <c r="H162" s="171">
        <v>7</v>
      </c>
      <c r="I162" s="171">
        <v>3</v>
      </c>
      <c r="J162" s="171">
        <v>0</v>
      </c>
      <c r="K162" s="19">
        <v>4</v>
      </c>
      <c r="L162" s="19">
        <f t="shared" si="32"/>
        <v>0</v>
      </c>
      <c r="M162" s="171">
        <v>2</v>
      </c>
      <c r="N162" s="171">
        <v>0</v>
      </c>
      <c r="O162" s="20">
        <f t="shared" si="30"/>
        <v>154.25</v>
      </c>
    </row>
    <row r="163" spans="1:15" s="136" customFormat="1" x14ac:dyDescent="0.4">
      <c r="A163" s="171">
        <v>13</v>
      </c>
      <c r="B163" s="171" t="s">
        <v>1081</v>
      </c>
      <c r="C163" s="171">
        <v>0</v>
      </c>
      <c r="D163" s="19">
        <v>4</v>
      </c>
      <c r="E163" s="19">
        <f t="shared" si="31"/>
        <v>0</v>
      </c>
      <c r="F163" s="171">
        <v>0</v>
      </c>
      <c r="G163" s="171">
        <v>60</v>
      </c>
      <c r="H163" s="171">
        <v>5</v>
      </c>
      <c r="I163" s="171">
        <v>4</v>
      </c>
      <c r="J163" s="171">
        <v>0</v>
      </c>
      <c r="K163" s="19">
        <v>4</v>
      </c>
      <c r="L163" s="19">
        <f t="shared" si="32"/>
        <v>0</v>
      </c>
      <c r="M163" s="171">
        <v>1</v>
      </c>
      <c r="N163" s="171">
        <v>1</v>
      </c>
      <c r="O163" s="20">
        <f t="shared" si="30"/>
        <v>70</v>
      </c>
    </row>
    <row r="164" spans="1:15" s="136" customFormat="1" x14ac:dyDescent="0.4">
      <c r="A164" s="171">
        <v>14</v>
      </c>
      <c r="B164" s="171" t="s">
        <v>1082</v>
      </c>
      <c r="C164" s="171">
        <v>0</v>
      </c>
      <c r="D164" s="19">
        <v>4</v>
      </c>
      <c r="E164" s="19">
        <f t="shared" si="31"/>
        <v>0</v>
      </c>
      <c r="F164" s="171">
        <v>0</v>
      </c>
      <c r="G164" s="171">
        <v>26</v>
      </c>
      <c r="H164" s="171">
        <v>16</v>
      </c>
      <c r="I164" s="171">
        <v>13</v>
      </c>
      <c r="J164" s="171">
        <v>0</v>
      </c>
      <c r="K164" s="19">
        <v>4</v>
      </c>
      <c r="L164" s="19">
        <f t="shared" si="32"/>
        <v>0</v>
      </c>
      <c r="M164" s="171">
        <v>2</v>
      </c>
      <c r="N164" s="171">
        <v>1</v>
      </c>
      <c r="O164" s="20">
        <f t="shared" si="30"/>
        <v>57</v>
      </c>
    </row>
    <row r="165" spans="1:15" s="136" customFormat="1" x14ac:dyDescent="0.4">
      <c r="A165" s="171">
        <v>15</v>
      </c>
      <c r="B165" s="171" t="s">
        <v>1083</v>
      </c>
      <c r="C165" s="171">
        <v>10</v>
      </c>
      <c r="D165" s="19">
        <v>4</v>
      </c>
      <c r="E165" s="19">
        <f t="shared" si="31"/>
        <v>2.5</v>
      </c>
      <c r="F165" s="171">
        <v>0</v>
      </c>
      <c r="G165" s="171">
        <v>20</v>
      </c>
      <c r="H165" s="171">
        <v>25</v>
      </c>
      <c r="I165" s="171">
        <v>9</v>
      </c>
      <c r="J165" s="171">
        <v>0</v>
      </c>
      <c r="K165" s="19">
        <v>4</v>
      </c>
      <c r="L165" s="19">
        <f t="shared" si="32"/>
        <v>0</v>
      </c>
      <c r="M165" s="171">
        <v>0</v>
      </c>
      <c r="N165" s="171">
        <v>2</v>
      </c>
      <c r="O165" s="20">
        <f t="shared" si="30"/>
        <v>56.5</v>
      </c>
    </row>
    <row r="166" spans="1:15" x14ac:dyDescent="0.4">
      <c r="A166" s="171">
        <v>16</v>
      </c>
      <c r="B166" s="171" t="s">
        <v>1084</v>
      </c>
      <c r="C166" s="171">
        <v>28</v>
      </c>
      <c r="D166" s="19">
        <v>4</v>
      </c>
      <c r="E166" s="19">
        <f t="shared" si="31"/>
        <v>7</v>
      </c>
      <c r="F166" s="171">
        <v>0</v>
      </c>
      <c r="G166" s="171">
        <v>27</v>
      </c>
      <c r="H166" s="171">
        <v>37</v>
      </c>
      <c r="I166" s="171">
        <v>43</v>
      </c>
      <c r="J166" s="171">
        <v>0</v>
      </c>
      <c r="K166" s="19">
        <v>4</v>
      </c>
      <c r="L166" s="19">
        <f t="shared" si="32"/>
        <v>0</v>
      </c>
      <c r="M166" s="171">
        <v>2</v>
      </c>
      <c r="N166" s="171">
        <v>3</v>
      </c>
      <c r="O166" s="20">
        <f t="shared" si="30"/>
        <v>116</v>
      </c>
    </row>
    <row r="167" spans="1:15" x14ac:dyDescent="0.4">
      <c r="A167" s="171">
        <v>17</v>
      </c>
      <c r="B167" s="171" t="s">
        <v>1085</v>
      </c>
      <c r="C167" s="171">
        <v>2</v>
      </c>
      <c r="D167" s="19">
        <v>4</v>
      </c>
      <c r="E167" s="19">
        <f t="shared" si="31"/>
        <v>0.5</v>
      </c>
      <c r="F167" s="171">
        <v>27</v>
      </c>
      <c r="G167" s="171">
        <v>72</v>
      </c>
      <c r="H167" s="171">
        <v>6</v>
      </c>
      <c r="I167" s="171">
        <v>3</v>
      </c>
      <c r="J167" s="171">
        <v>0</v>
      </c>
      <c r="K167" s="19">
        <v>4</v>
      </c>
      <c r="L167" s="19">
        <f t="shared" si="32"/>
        <v>0</v>
      </c>
      <c r="M167" s="171">
        <v>0</v>
      </c>
      <c r="N167" s="171">
        <v>0</v>
      </c>
      <c r="O167" s="20">
        <f t="shared" si="30"/>
        <v>108.5</v>
      </c>
    </row>
    <row r="168" spans="1:15" x14ac:dyDescent="0.4">
      <c r="A168" s="171">
        <v>18</v>
      </c>
      <c r="B168" s="171" t="s">
        <v>1086</v>
      </c>
      <c r="C168" s="171">
        <v>0</v>
      </c>
      <c r="D168" s="19">
        <v>4</v>
      </c>
      <c r="E168" s="19">
        <f t="shared" si="31"/>
        <v>0</v>
      </c>
      <c r="F168" s="171">
        <v>0</v>
      </c>
      <c r="G168" s="171">
        <v>7</v>
      </c>
      <c r="H168" s="171">
        <v>2</v>
      </c>
      <c r="I168" s="171">
        <v>2</v>
      </c>
      <c r="J168" s="171">
        <v>0</v>
      </c>
      <c r="K168" s="19">
        <v>4</v>
      </c>
      <c r="L168" s="19">
        <f t="shared" si="32"/>
        <v>0</v>
      </c>
      <c r="M168" s="171">
        <v>0</v>
      </c>
      <c r="N168" s="171">
        <v>0</v>
      </c>
      <c r="O168" s="20">
        <f t="shared" si="30"/>
        <v>11</v>
      </c>
    </row>
    <row r="169" spans="1:15" x14ac:dyDescent="0.4">
      <c r="A169" s="176" t="s">
        <v>21</v>
      </c>
      <c r="B169" s="177"/>
      <c r="C169" s="173">
        <f>SUM(C151:C168)</f>
        <v>740</v>
      </c>
      <c r="D169" s="19">
        <v>4</v>
      </c>
      <c r="E169" s="19">
        <f t="shared" ref="E169" si="33">C169/D169</f>
        <v>185</v>
      </c>
      <c r="F169" s="173">
        <f t="shared" ref="F169:N169" si="34">SUM(F151:F168)</f>
        <v>1064</v>
      </c>
      <c r="G169" s="173">
        <f t="shared" si="34"/>
        <v>1219</v>
      </c>
      <c r="H169" s="173">
        <f t="shared" si="34"/>
        <v>585</v>
      </c>
      <c r="I169" s="173">
        <f t="shared" si="34"/>
        <v>504</v>
      </c>
      <c r="J169" s="178">
        <f t="shared" si="34"/>
        <v>7</v>
      </c>
      <c r="K169" s="19">
        <v>4</v>
      </c>
      <c r="L169" s="19">
        <f t="shared" si="32"/>
        <v>1.75</v>
      </c>
      <c r="M169" s="178">
        <f t="shared" si="34"/>
        <v>51</v>
      </c>
      <c r="N169" s="178">
        <f t="shared" si="34"/>
        <v>102</v>
      </c>
      <c r="O169" s="20">
        <f t="shared" si="30"/>
        <v>3609.75</v>
      </c>
    </row>
    <row r="170" spans="1:15" ht="20.25" customHeight="1" x14ac:dyDescent="0.25"/>
    <row r="172" spans="1:15" x14ac:dyDescent="0.25">
      <c r="A172" s="137" t="s">
        <v>0</v>
      </c>
      <c r="B172" s="137"/>
      <c r="C172" s="137"/>
      <c r="D172" s="137"/>
      <c r="E172" s="137"/>
      <c r="F172" s="137"/>
      <c r="G172" s="137"/>
      <c r="H172" s="137"/>
      <c r="I172" s="137"/>
    </row>
    <row r="173" spans="1:15" x14ac:dyDescent="0.25">
      <c r="F173" s="179" t="s">
        <v>1095</v>
      </c>
      <c r="G173" s="179"/>
    </row>
    <row r="174" spans="1:15" s="16" customFormat="1" ht="18" customHeight="1" x14ac:dyDescent="0.4">
      <c r="A174" s="142" t="s">
        <v>968</v>
      </c>
      <c r="B174" s="142" t="s">
        <v>34</v>
      </c>
      <c r="C174" s="58" t="s">
        <v>178</v>
      </c>
      <c r="D174" s="59"/>
      <c r="E174" s="59"/>
      <c r="F174" s="59"/>
      <c r="G174" s="59"/>
      <c r="H174" s="59"/>
      <c r="I174" s="51"/>
      <c r="J174" s="235" t="s">
        <v>1341</v>
      </c>
      <c r="K174" s="236"/>
      <c r="L174" s="236"/>
      <c r="M174" s="236"/>
      <c r="N174" s="237"/>
      <c r="O174" s="239" t="s">
        <v>21</v>
      </c>
    </row>
    <row r="175" spans="1:15" s="37" customFormat="1" ht="21" x14ac:dyDescent="0.25">
      <c r="A175" s="143"/>
      <c r="B175" s="143"/>
      <c r="C175" s="35" t="s">
        <v>4</v>
      </c>
      <c r="D175" s="33"/>
      <c r="E175" s="33"/>
      <c r="F175" s="34"/>
      <c r="G175" s="35" t="s">
        <v>5</v>
      </c>
      <c r="H175" s="33"/>
      <c r="I175" s="34"/>
      <c r="J175" s="232" t="s">
        <v>4</v>
      </c>
      <c r="K175" s="233"/>
      <c r="L175" s="233"/>
      <c r="M175" s="234"/>
      <c r="N175" s="238" t="s">
        <v>5</v>
      </c>
      <c r="O175" s="240"/>
    </row>
    <row r="176" spans="1:15" s="37" customFormat="1" ht="50.25" customHeight="1" x14ac:dyDescent="0.25">
      <c r="A176" s="143"/>
      <c r="B176" s="143"/>
      <c r="C176" s="52" t="s">
        <v>6</v>
      </c>
      <c r="D176" s="52"/>
      <c r="E176" s="52" t="s">
        <v>1654</v>
      </c>
      <c r="F176" s="52" t="s">
        <v>7</v>
      </c>
      <c r="G176" s="52" t="s">
        <v>8</v>
      </c>
      <c r="H176" s="52" t="s">
        <v>9</v>
      </c>
      <c r="I176" s="52" t="s">
        <v>10</v>
      </c>
      <c r="J176" s="219" t="s">
        <v>180</v>
      </c>
      <c r="K176" s="219"/>
      <c r="L176" s="220" t="s">
        <v>1654</v>
      </c>
      <c r="M176" s="219" t="s">
        <v>181</v>
      </c>
      <c r="N176" s="231"/>
      <c r="O176" s="241"/>
    </row>
    <row r="177" spans="1:15" x14ac:dyDescent="0.4">
      <c r="A177" s="171">
        <v>1</v>
      </c>
      <c r="B177" s="171" t="s">
        <v>1087</v>
      </c>
      <c r="C177" s="171">
        <v>0</v>
      </c>
      <c r="D177" s="19">
        <v>4</v>
      </c>
      <c r="E177" s="19">
        <f t="shared" ref="E177" si="35">C177/D177</f>
        <v>0</v>
      </c>
      <c r="F177" s="171">
        <v>2</v>
      </c>
      <c r="G177" s="171">
        <v>6</v>
      </c>
      <c r="H177" s="171">
        <v>13</v>
      </c>
      <c r="I177" s="171">
        <v>0</v>
      </c>
      <c r="J177" s="171">
        <v>0</v>
      </c>
      <c r="K177" s="19">
        <v>4</v>
      </c>
      <c r="L177" s="19">
        <f t="shared" ref="L177" si="36">J177/K177</f>
        <v>0</v>
      </c>
      <c r="M177" s="171">
        <v>0</v>
      </c>
      <c r="N177" s="171">
        <v>19</v>
      </c>
      <c r="O177" s="20">
        <f t="shared" ref="O177:O186" si="37">E177+F177+G177+H177+I177+L177+M177</f>
        <v>21</v>
      </c>
    </row>
    <row r="178" spans="1:15" x14ac:dyDescent="0.4">
      <c r="A178" s="171">
        <v>2</v>
      </c>
      <c r="B178" s="171" t="s">
        <v>1088</v>
      </c>
      <c r="C178" s="171">
        <v>450</v>
      </c>
      <c r="D178" s="19">
        <v>4</v>
      </c>
      <c r="E178" s="19">
        <f t="shared" ref="E178:E186" si="38">C178/D178</f>
        <v>112.5</v>
      </c>
      <c r="F178" s="171">
        <v>127</v>
      </c>
      <c r="G178" s="171">
        <v>191</v>
      </c>
      <c r="H178" s="171">
        <v>237</v>
      </c>
      <c r="I178" s="171">
        <v>87</v>
      </c>
      <c r="J178" s="171">
        <v>12</v>
      </c>
      <c r="K178" s="19">
        <v>4</v>
      </c>
      <c r="L178" s="19">
        <f t="shared" ref="L178:L186" si="39">J178/K178</f>
        <v>3</v>
      </c>
      <c r="M178" s="171">
        <v>22</v>
      </c>
      <c r="N178" s="171">
        <v>25</v>
      </c>
      <c r="O178" s="20">
        <f t="shared" si="37"/>
        <v>779.5</v>
      </c>
    </row>
    <row r="179" spans="1:15" x14ac:dyDescent="0.4">
      <c r="A179" s="171">
        <v>3</v>
      </c>
      <c r="B179" s="171" t="s">
        <v>1089</v>
      </c>
      <c r="C179" s="171">
        <v>38</v>
      </c>
      <c r="D179" s="19">
        <v>4</v>
      </c>
      <c r="E179" s="19">
        <f t="shared" si="38"/>
        <v>9.5</v>
      </c>
      <c r="F179" s="171">
        <v>54</v>
      </c>
      <c r="G179" s="171">
        <v>13</v>
      </c>
      <c r="H179" s="171">
        <v>16</v>
      </c>
      <c r="I179" s="171">
        <v>9</v>
      </c>
      <c r="J179" s="171">
        <v>0</v>
      </c>
      <c r="K179" s="19">
        <v>4</v>
      </c>
      <c r="L179" s="19">
        <f t="shared" si="39"/>
        <v>0</v>
      </c>
      <c r="M179" s="171">
        <v>7</v>
      </c>
      <c r="N179" s="171">
        <v>7</v>
      </c>
      <c r="O179" s="20">
        <f t="shared" si="37"/>
        <v>108.5</v>
      </c>
    </row>
    <row r="180" spans="1:15" x14ac:dyDescent="0.4">
      <c r="A180" s="171">
        <v>4</v>
      </c>
      <c r="B180" s="171" t="s">
        <v>1090</v>
      </c>
      <c r="C180" s="171">
        <v>106</v>
      </c>
      <c r="D180" s="19">
        <v>4</v>
      </c>
      <c r="E180" s="19">
        <f t="shared" si="38"/>
        <v>26.5</v>
      </c>
      <c r="F180" s="171">
        <v>223</v>
      </c>
      <c r="G180" s="171">
        <v>39</v>
      </c>
      <c r="H180" s="171">
        <v>62</v>
      </c>
      <c r="I180" s="171">
        <v>106</v>
      </c>
      <c r="J180" s="171">
        <v>6</v>
      </c>
      <c r="K180" s="19">
        <v>4</v>
      </c>
      <c r="L180" s="19">
        <f t="shared" si="39"/>
        <v>1.5</v>
      </c>
      <c r="M180" s="171">
        <v>23</v>
      </c>
      <c r="N180" s="171">
        <v>10</v>
      </c>
      <c r="O180" s="20">
        <f t="shared" si="37"/>
        <v>481</v>
      </c>
    </row>
    <row r="181" spans="1:15" x14ac:dyDescent="0.4">
      <c r="A181" s="171">
        <v>5</v>
      </c>
      <c r="B181" s="171" t="s">
        <v>1091</v>
      </c>
      <c r="C181" s="171">
        <v>16</v>
      </c>
      <c r="D181" s="19">
        <v>4</v>
      </c>
      <c r="E181" s="19">
        <f t="shared" si="38"/>
        <v>4</v>
      </c>
      <c r="F181" s="171">
        <v>1</v>
      </c>
      <c r="G181" s="171">
        <v>17</v>
      </c>
      <c r="H181" s="171">
        <v>5</v>
      </c>
      <c r="I181" s="171">
        <v>9</v>
      </c>
      <c r="J181" s="171">
        <v>0</v>
      </c>
      <c r="K181" s="19">
        <v>4</v>
      </c>
      <c r="L181" s="19">
        <f t="shared" si="39"/>
        <v>0</v>
      </c>
      <c r="M181" s="171">
        <v>2</v>
      </c>
      <c r="N181" s="171">
        <v>1</v>
      </c>
      <c r="O181" s="20">
        <f t="shared" si="37"/>
        <v>38</v>
      </c>
    </row>
    <row r="182" spans="1:15" x14ac:dyDescent="0.4">
      <c r="A182" s="171">
        <v>6</v>
      </c>
      <c r="B182" s="171" t="s">
        <v>1092</v>
      </c>
      <c r="C182" s="171">
        <v>1</v>
      </c>
      <c r="D182" s="19">
        <v>4</v>
      </c>
      <c r="E182" s="19">
        <f t="shared" si="38"/>
        <v>0.25</v>
      </c>
      <c r="F182" s="171">
        <v>2</v>
      </c>
      <c r="G182" s="171">
        <v>1</v>
      </c>
      <c r="H182" s="171">
        <v>4</v>
      </c>
      <c r="I182" s="171">
        <v>0</v>
      </c>
      <c r="J182" s="171">
        <v>1</v>
      </c>
      <c r="K182" s="19">
        <v>4</v>
      </c>
      <c r="L182" s="19">
        <f t="shared" si="39"/>
        <v>0.25</v>
      </c>
      <c r="M182" s="171">
        <v>2</v>
      </c>
      <c r="N182" s="171">
        <v>5</v>
      </c>
      <c r="O182" s="20">
        <f t="shared" si="37"/>
        <v>9.5</v>
      </c>
    </row>
    <row r="183" spans="1:15" x14ac:dyDescent="0.4">
      <c r="A183" s="171">
        <v>7</v>
      </c>
      <c r="B183" s="171" t="s">
        <v>1003</v>
      </c>
      <c r="C183" s="171">
        <v>21</v>
      </c>
      <c r="D183" s="19">
        <v>4</v>
      </c>
      <c r="E183" s="19">
        <f t="shared" si="38"/>
        <v>5.25</v>
      </c>
      <c r="F183" s="171">
        <v>0</v>
      </c>
      <c r="G183" s="171">
        <v>11</v>
      </c>
      <c r="H183" s="171">
        <v>16</v>
      </c>
      <c r="I183" s="171">
        <v>21</v>
      </c>
      <c r="J183" s="171">
        <v>21</v>
      </c>
      <c r="K183" s="19">
        <v>4</v>
      </c>
      <c r="L183" s="19">
        <f t="shared" si="39"/>
        <v>5.25</v>
      </c>
      <c r="M183" s="171">
        <v>0</v>
      </c>
      <c r="N183" s="171">
        <v>48</v>
      </c>
      <c r="O183" s="20">
        <f t="shared" si="37"/>
        <v>58.5</v>
      </c>
    </row>
    <row r="184" spans="1:15" x14ac:dyDescent="0.4">
      <c r="A184" s="171">
        <v>8</v>
      </c>
      <c r="B184" s="171" t="s">
        <v>1093</v>
      </c>
      <c r="C184" s="171">
        <v>25</v>
      </c>
      <c r="D184" s="19">
        <v>4</v>
      </c>
      <c r="E184" s="19">
        <f t="shared" si="38"/>
        <v>6.25</v>
      </c>
      <c r="F184" s="171">
        <v>43</v>
      </c>
      <c r="G184" s="171">
        <v>65</v>
      </c>
      <c r="H184" s="171">
        <v>22</v>
      </c>
      <c r="I184" s="171">
        <v>13</v>
      </c>
      <c r="J184" s="171">
        <v>3</v>
      </c>
      <c r="K184" s="19">
        <v>4</v>
      </c>
      <c r="L184" s="19">
        <f t="shared" si="39"/>
        <v>0.75</v>
      </c>
      <c r="M184" s="171">
        <v>0</v>
      </c>
      <c r="N184" s="171">
        <v>6</v>
      </c>
      <c r="O184" s="20">
        <f t="shared" si="37"/>
        <v>150</v>
      </c>
    </row>
    <row r="185" spans="1:15" x14ac:dyDescent="0.4">
      <c r="A185" s="171">
        <v>9</v>
      </c>
      <c r="B185" s="171" t="s">
        <v>1094</v>
      </c>
      <c r="C185" s="171">
        <v>27</v>
      </c>
      <c r="D185" s="19">
        <v>4</v>
      </c>
      <c r="E185" s="19">
        <f t="shared" si="38"/>
        <v>6.75</v>
      </c>
      <c r="F185" s="171">
        <v>170</v>
      </c>
      <c r="G185" s="171">
        <v>102</v>
      </c>
      <c r="H185" s="171">
        <v>68</v>
      </c>
      <c r="I185" s="171">
        <v>27</v>
      </c>
      <c r="J185" s="171">
        <v>0</v>
      </c>
      <c r="K185" s="19">
        <v>4</v>
      </c>
      <c r="L185" s="19">
        <f t="shared" si="39"/>
        <v>0</v>
      </c>
      <c r="M185" s="171">
        <v>10</v>
      </c>
      <c r="N185" s="171">
        <v>4</v>
      </c>
      <c r="O185" s="20">
        <f t="shared" si="37"/>
        <v>383.75</v>
      </c>
    </row>
    <row r="186" spans="1:15" x14ac:dyDescent="0.4">
      <c r="A186" s="176" t="s">
        <v>21</v>
      </c>
      <c r="B186" s="177"/>
      <c r="C186" s="173">
        <f>SUM(C177:C185)</f>
        <v>684</v>
      </c>
      <c r="D186" s="19">
        <v>4</v>
      </c>
      <c r="E186" s="19">
        <f t="shared" si="38"/>
        <v>171</v>
      </c>
      <c r="F186" s="173">
        <f t="shared" ref="F186:N186" si="40">SUM(F177:F185)</f>
        <v>622</v>
      </c>
      <c r="G186" s="173">
        <f t="shared" si="40"/>
        <v>445</v>
      </c>
      <c r="H186" s="173">
        <f t="shared" si="40"/>
        <v>443</v>
      </c>
      <c r="I186" s="173">
        <f t="shared" si="40"/>
        <v>272</v>
      </c>
      <c r="J186" s="178">
        <f t="shared" si="40"/>
        <v>43</v>
      </c>
      <c r="K186" s="19">
        <v>4</v>
      </c>
      <c r="L186" s="19">
        <f t="shared" si="39"/>
        <v>10.75</v>
      </c>
      <c r="M186" s="178">
        <f t="shared" si="40"/>
        <v>66</v>
      </c>
      <c r="N186" s="178">
        <f t="shared" si="40"/>
        <v>125</v>
      </c>
      <c r="O186" s="20">
        <f t="shared" si="37"/>
        <v>2029.75</v>
      </c>
    </row>
    <row r="187" spans="1:15" x14ac:dyDescent="0.25">
      <c r="A187" s="180"/>
      <c r="B187" s="180"/>
      <c r="C187" s="180"/>
      <c r="D187" s="180"/>
      <c r="E187" s="180"/>
      <c r="F187" s="180"/>
      <c r="G187" s="180"/>
      <c r="H187" s="180"/>
      <c r="I187" s="180"/>
      <c r="J187" s="181"/>
      <c r="K187" s="181"/>
      <c r="L187" s="181"/>
      <c r="M187" s="181"/>
      <c r="N187" s="181"/>
    </row>
    <row r="188" spans="1:15" x14ac:dyDescent="0.25">
      <c r="A188" s="137" t="s">
        <v>1649</v>
      </c>
      <c r="B188" s="137"/>
      <c r="C188" s="137"/>
      <c r="D188" s="137"/>
      <c r="E188" s="137"/>
      <c r="F188" s="137"/>
      <c r="G188" s="137"/>
      <c r="H188" s="137"/>
      <c r="I188" s="137"/>
      <c r="J188" s="137"/>
      <c r="K188" s="137"/>
      <c r="L188" s="137"/>
      <c r="M188" s="137"/>
      <c r="N188" s="137"/>
    </row>
    <row r="189" spans="1:15" x14ac:dyDescent="0.25">
      <c r="A189" s="179" t="s">
        <v>1648</v>
      </c>
      <c r="B189" s="179"/>
      <c r="C189" s="179"/>
      <c r="D189" s="179"/>
      <c r="E189" s="179"/>
      <c r="F189" s="179"/>
      <c r="G189" s="179"/>
      <c r="H189" s="179"/>
      <c r="I189" s="179"/>
      <c r="J189" s="179"/>
      <c r="K189" s="179"/>
      <c r="L189" s="179"/>
      <c r="M189" s="179"/>
      <c r="N189" s="179"/>
    </row>
    <row r="190" spans="1:15" s="16" customFormat="1" ht="18" customHeight="1" x14ac:dyDescent="0.4">
      <c r="A190" s="142" t="s">
        <v>968</v>
      </c>
      <c r="B190" s="142" t="s">
        <v>34</v>
      </c>
      <c r="C190" s="58" t="s">
        <v>178</v>
      </c>
      <c r="D190" s="59"/>
      <c r="E190" s="59"/>
      <c r="F190" s="59"/>
      <c r="G190" s="59"/>
      <c r="H190" s="59"/>
      <c r="I190" s="51"/>
      <c r="J190" s="235" t="s">
        <v>1341</v>
      </c>
      <c r="K190" s="236"/>
      <c r="L190" s="236"/>
      <c r="M190" s="236"/>
      <c r="N190" s="237"/>
      <c r="O190" s="239" t="s">
        <v>21</v>
      </c>
    </row>
    <row r="191" spans="1:15" s="37" customFormat="1" ht="21" x14ac:dyDescent="0.25">
      <c r="A191" s="143"/>
      <c r="B191" s="143"/>
      <c r="C191" s="35" t="s">
        <v>4</v>
      </c>
      <c r="D191" s="33"/>
      <c r="E191" s="33"/>
      <c r="F191" s="34"/>
      <c r="G191" s="35" t="s">
        <v>5</v>
      </c>
      <c r="H191" s="33"/>
      <c r="I191" s="34"/>
      <c r="J191" s="232" t="s">
        <v>4</v>
      </c>
      <c r="K191" s="233"/>
      <c r="L191" s="233"/>
      <c r="M191" s="234"/>
      <c r="N191" s="238" t="s">
        <v>5</v>
      </c>
      <c r="O191" s="240"/>
    </row>
    <row r="192" spans="1:15" s="37" customFormat="1" ht="50.25" customHeight="1" x14ac:dyDescent="0.25">
      <c r="A192" s="143"/>
      <c r="B192" s="143"/>
      <c r="C192" s="52" t="s">
        <v>6</v>
      </c>
      <c r="D192" s="52"/>
      <c r="E192" s="52" t="s">
        <v>1654</v>
      </c>
      <c r="F192" s="52" t="s">
        <v>7</v>
      </c>
      <c r="G192" s="52" t="s">
        <v>8</v>
      </c>
      <c r="H192" s="52" t="s">
        <v>9</v>
      </c>
      <c r="I192" s="52" t="s">
        <v>10</v>
      </c>
      <c r="J192" s="219" t="s">
        <v>180</v>
      </c>
      <c r="K192" s="219"/>
      <c r="L192" s="220" t="s">
        <v>1654</v>
      </c>
      <c r="M192" s="219" t="s">
        <v>181</v>
      </c>
      <c r="N192" s="231"/>
      <c r="O192" s="241"/>
    </row>
    <row r="193" spans="1:15" x14ac:dyDescent="0.45">
      <c r="A193" s="170">
        <v>1</v>
      </c>
      <c r="B193" s="182" t="s">
        <v>1628</v>
      </c>
      <c r="C193" s="170">
        <v>444</v>
      </c>
      <c r="D193" s="19">
        <v>4</v>
      </c>
      <c r="E193" s="19">
        <f t="shared" ref="E193" si="41">C193/D193</f>
        <v>111</v>
      </c>
      <c r="F193" s="170">
        <v>50</v>
      </c>
      <c r="G193" s="183">
        <v>25</v>
      </c>
      <c r="H193" s="183">
        <v>30</v>
      </c>
      <c r="I193" s="183">
        <v>149</v>
      </c>
      <c r="J193" s="183">
        <v>0</v>
      </c>
      <c r="K193" s="19">
        <v>4</v>
      </c>
      <c r="L193" s="19">
        <f t="shared" ref="L193" si="42">J193/K193</f>
        <v>0</v>
      </c>
      <c r="M193" s="170">
        <v>0</v>
      </c>
      <c r="N193" s="170">
        <v>4</v>
      </c>
      <c r="O193" s="20">
        <f t="shared" ref="O193:O213" si="43">E193+F193+G193+H193+I193+L193+M193</f>
        <v>365</v>
      </c>
    </row>
    <row r="194" spans="1:15" x14ac:dyDescent="0.45">
      <c r="A194" s="170">
        <v>2</v>
      </c>
      <c r="B194" s="184" t="s">
        <v>1629</v>
      </c>
      <c r="C194" s="170">
        <v>53</v>
      </c>
      <c r="D194" s="19">
        <v>4</v>
      </c>
      <c r="E194" s="19">
        <f t="shared" ref="E194:E213" si="44">C194/D194</f>
        <v>13.25</v>
      </c>
      <c r="F194" s="170">
        <v>331</v>
      </c>
      <c r="G194" s="170">
        <v>127</v>
      </c>
      <c r="H194" s="170">
        <v>163</v>
      </c>
      <c r="I194" s="170">
        <v>2</v>
      </c>
      <c r="J194" s="170">
        <v>7</v>
      </c>
      <c r="K194" s="19">
        <v>4</v>
      </c>
      <c r="L194" s="19">
        <f t="shared" ref="L194:L213" si="45">J194/K194</f>
        <v>1.75</v>
      </c>
      <c r="M194" s="170">
        <v>0</v>
      </c>
      <c r="N194" s="170">
        <v>3</v>
      </c>
      <c r="O194" s="20">
        <f t="shared" si="43"/>
        <v>638</v>
      </c>
    </row>
    <row r="195" spans="1:15" x14ac:dyDescent="0.45">
      <c r="A195" s="170">
        <v>3</v>
      </c>
      <c r="B195" s="184" t="s">
        <v>1630</v>
      </c>
      <c r="C195" s="170">
        <v>10</v>
      </c>
      <c r="D195" s="19">
        <v>4</v>
      </c>
      <c r="E195" s="19">
        <f t="shared" si="44"/>
        <v>2.5</v>
      </c>
      <c r="F195" s="170">
        <v>36</v>
      </c>
      <c r="G195" s="170">
        <v>37</v>
      </c>
      <c r="H195" s="170">
        <v>42</v>
      </c>
      <c r="I195" s="170">
        <v>27</v>
      </c>
      <c r="J195" s="170">
        <v>0</v>
      </c>
      <c r="K195" s="19">
        <v>4</v>
      </c>
      <c r="L195" s="19">
        <f t="shared" si="45"/>
        <v>0</v>
      </c>
      <c r="M195" s="170">
        <v>0</v>
      </c>
      <c r="N195" s="170">
        <v>4</v>
      </c>
      <c r="O195" s="20">
        <f t="shared" si="43"/>
        <v>144.5</v>
      </c>
    </row>
    <row r="196" spans="1:15" x14ac:dyDescent="0.45">
      <c r="A196" s="170">
        <v>4</v>
      </c>
      <c r="B196" s="184" t="s">
        <v>1631</v>
      </c>
      <c r="C196" s="170">
        <v>7</v>
      </c>
      <c r="D196" s="19">
        <v>4</v>
      </c>
      <c r="E196" s="19">
        <f t="shared" si="44"/>
        <v>1.75</v>
      </c>
      <c r="F196" s="170">
        <v>0</v>
      </c>
      <c r="G196" s="170">
        <v>1</v>
      </c>
      <c r="H196" s="170">
        <v>94</v>
      </c>
      <c r="I196" s="170">
        <v>3</v>
      </c>
      <c r="J196" s="170">
        <v>0</v>
      </c>
      <c r="K196" s="19">
        <v>4</v>
      </c>
      <c r="L196" s="19">
        <f t="shared" si="45"/>
        <v>0</v>
      </c>
      <c r="M196" s="170">
        <v>0</v>
      </c>
      <c r="N196" s="170">
        <v>0</v>
      </c>
      <c r="O196" s="20">
        <f t="shared" si="43"/>
        <v>99.75</v>
      </c>
    </row>
    <row r="197" spans="1:15" x14ac:dyDescent="0.45">
      <c r="A197" s="170">
        <v>5</v>
      </c>
      <c r="B197" s="184" t="s">
        <v>1632</v>
      </c>
      <c r="C197" s="170">
        <v>28</v>
      </c>
      <c r="D197" s="19">
        <v>4</v>
      </c>
      <c r="E197" s="19">
        <f t="shared" si="44"/>
        <v>7</v>
      </c>
      <c r="F197" s="170">
        <v>28</v>
      </c>
      <c r="G197" s="170">
        <v>127</v>
      </c>
      <c r="H197" s="170">
        <v>109</v>
      </c>
      <c r="I197" s="170">
        <v>75</v>
      </c>
      <c r="J197" s="170">
        <v>0</v>
      </c>
      <c r="K197" s="19">
        <v>4</v>
      </c>
      <c r="L197" s="19">
        <f t="shared" si="45"/>
        <v>0</v>
      </c>
      <c r="M197" s="170">
        <v>6</v>
      </c>
      <c r="N197" s="170">
        <v>5</v>
      </c>
      <c r="O197" s="20">
        <f t="shared" si="43"/>
        <v>352</v>
      </c>
    </row>
    <row r="198" spans="1:15" x14ac:dyDescent="0.45">
      <c r="A198" s="170">
        <v>6</v>
      </c>
      <c r="B198" s="184" t="s">
        <v>1633</v>
      </c>
      <c r="C198" s="170">
        <v>32</v>
      </c>
      <c r="D198" s="19">
        <v>4</v>
      </c>
      <c r="E198" s="19">
        <f t="shared" si="44"/>
        <v>8</v>
      </c>
      <c r="F198" s="170">
        <v>72</v>
      </c>
      <c r="G198" s="170">
        <v>214</v>
      </c>
      <c r="H198" s="170">
        <v>95</v>
      </c>
      <c r="I198" s="170">
        <v>55</v>
      </c>
      <c r="J198" s="170">
        <v>0</v>
      </c>
      <c r="K198" s="19">
        <v>4</v>
      </c>
      <c r="L198" s="19">
        <f t="shared" si="45"/>
        <v>0</v>
      </c>
      <c r="M198" s="170">
        <v>0</v>
      </c>
      <c r="N198" s="170">
        <v>14</v>
      </c>
      <c r="O198" s="20">
        <f t="shared" si="43"/>
        <v>444</v>
      </c>
    </row>
    <row r="199" spans="1:15" x14ac:dyDescent="0.45">
      <c r="A199" s="170">
        <v>7</v>
      </c>
      <c r="B199" s="184" t="s">
        <v>1634</v>
      </c>
      <c r="C199" s="170">
        <v>13</v>
      </c>
      <c r="D199" s="19">
        <v>4</v>
      </c>
      <c r="E199" s="19">
        <f t="shared" si="44"/>
        <v>3.25</v>
      </c>
      <c r="F199" s="170">
        <v>12</v>
      </c>
      <c r="G199" s="170">
        <v>9</v>
      </c>
      <c r="H199" s="170">
        <v>51</v>
      </c>
      <c r="I199" s="170">
        <v>9</v>
      </c>
      <c r="J199" s="170">
        <v>0</v>
      </c>
      <c r="K199" s="19">
        <v>4</v>
      </c>
      <c r="L199" s="19">
        <f t="shared" si="45"/>
        <v>0</v>
      </c>
      <c r="M199" s="170">
        <v>0</v>
      </c>
      <c r="N199" s="170">
        <v>4</v>
      </c>
      <c r="O199" s="20">
        <f t="shared" si="43"/>
        <v>84.25</v>
      </c>
    </row>
    <row r="200" spans="1:15" x14ac:dyDescent="0.45">
      <c r="A200" s="170">
        <v>8</v>
      </c>
      <c r="B200" s="185" t="s">
        <v>1635</v>
      </c>
      <c r="C200" s="170">
        <v>0</v>
      </c>
      <c r="D200" s="19">
        <v>4</v>
      </c>
      <c r="E200" s="19">
        <f t="shared" si="44"/>
        <v>0</v>
      </c>
      <c r="F200" s="170">
        <v>6</v>
      </c>
      <c r="G200" s="170">
        <v>41</v>
      </c>
      <c r="H200" s="170">
        <v>14</v>
      </c>
      <c r="I200" s="170">
        <v>5</v>
      </c>
      <c r="J200" s="170">
        <v>0</v>
      </c>
      <c r="K200" s="19">
        <v>4</v>
      </c>
      <c r="L200" s="19">
        <f t="shared" si="45"/>
        <v>0</v>
      </c>
      <c r="M200" s="170">
        <v>0</v>
      </c>
      <c r="N200" s="170">
        <v>1</v>
      </c>
      <c r="O200" s="20">
        <f t="shared" si="43"/>
        <v>66</v>
      </c>
    </row>
    <row r="201" spans="1:15" x14ac:dyDescent="0.45">
      <c r="A201" s="170">
        <v>9</v>
      </c>
      <c r="B201" s="184" t="s">
        <v>1636</v>
      </c>
      <c r="C201" s="170">
        <v>10</v>
      </c>
      <c r="D201" s="19">
        <v>4</v>
      </c>
      <c r="E201" s="19">
        <f t="shared" si="44"/>
        <v>2.5</v>
      </c>
      <c r="F201" s="170">
        <v>0</v>
      </c>
      <c r="G201" s="170">
        <v>67</v>
      </c>
      <c r="H201" s="170">
        <v>20</v>
      </c>
      <c r="I201" s="170">
        <v>7</v>
      </c>
      <c r="J201" s="170">
        <v>0</v>
      </c>
      <c r="K201" s="19">
        <v>4</v>
      </c>
      <c r="L201" s="19">
        <f t="shared" si="45"/>
        <v>0</v>
      </c>
      <c r="M201" s="170">
        <v>3</v>
      </c>
      <c r="N201" s="170">
        <v>0</v>
      </c>
      <c r="O201" s="20">
        <f t="shared" si="43"/>
        <v>99.5</v>
      </c>
    </row>
    <row r="202" spans="1:15" x14ac:dyDescent="0.45">
      <c r="A202" s="170">
        <v>10</v>
      </c>
      <c r="B202" s="184" t="s">
        <v>1637</v>
      </c>
      <c r="C202" s="170">
        <v>6</v>
      </c>
      <c r="D202" s="19">
        <v>4</v>
      </c>
      <c r="E202" s="19">
        <f t="shared" si="44"/>
        <v>1.5</v>
      </c>
      <c r="F202" s="170">
        <v>43</v>
      </c>
      <c r="G202" s="170">
        <v>8</v>
      </c>
      <c r="H202" s="170">
        <v>16</v>
      </c>
      <c r="I202" s="170">
        <v>2</v>
      </c>
      <c r="J202" s="170">
        <v>0</v>
      </c>
      <c r="K202" s="19">
        <v>4</v>
      </c>
      <c r="L202" s="19">
        <f t="shared" si="45"/>
        <v>0</v>
      </c>
      <c r="M202" s="170">
        <v>0</v>
      </c>
      <c r="N202" s="170">
        <v>0</v>
      </c>
      <c r="O202" s="20">
        <f t="shared" si="43"/>
        <v>70.5</v>
      </c>
    </row>
    <row r="203" spans="1:15" x14ac:dyDescent="0.45">
      <c r="A203" s="170">
        <v>11</v>
      </c>
      <c r="B203" s="184" t="s">
        <v>1638</v>
      </c>
      <c r="C203" s="170">
        <v>6</v>
      </c>
      <c r="D203" s="19">
        <v>4</v>
      </c>
      <c r="E203" s="19">
        <f t="shared" si="44"/>
        <v>1.5</v>
      </c>
      <c r="F203" s="170">
        <v>3</v>
      </c>
      <c r="G203" s="170">
        <v>7</v>
      </c>
      <c r="H203" s="170">
        <v>32</v>
      </c>
      <c r="I203" s="170">
        <v>5</v>
      </c>
      <c r="J203" s="170">
        <v>2</v>
      </c>
      <c r="K203" s="19">
        <v>4</v>
      </c>
      <c r="L203" s="19">
        <f t="shared" si="45"/>
        <v>0.5</v>
      </c>
      <c r="M203" s="170">
        <v>1</v>
      </c>
      <c r="N203" s="170">
        <v>2</v>
      </c>
      <c r="O203" s="20">
        <f t="shared" si="43"/>
        <v>50</v>
      </c>
    </row>
    <row r="204" spans="1:15" x14ac:dyDescent="0.45">
      <c r="A204" s="170">
        <v>12</v>
      </c>
      <c r="B204" s="184" t="s">
        <v>1639</v>
      </c>
      <c r="C204" s="170">
        <v>4</v>
      </c>
      <c r="D204" s="19">
        <v>4</v>
      </c>
      <c r="E204" s="19">
        <f t="shared" si="44"/>
        <v>1</v>
      </c>
      <c r="F204" s="170">
        <v>1</v>
      </c>
      <c r="G204" s="170">
        <v>30</v>
      </c>
      <c r="H204" s="170">
        <v>41</v>
      </c>
      <c r="I204" s="170">
        <v>21</v>
      </c>
      <c r="J204" s="170">
        <v>0</v>
      </c>
      <c r="K204" s="19">
        <v>4</v>
      </c>
      <c r="L204" s="19">
        <f t="shared" si="45"/>
        <v>0</v>
      </c>
      <c r="M204" s="170">
        <v>0</v>
      </c>
      <c r="N204" s="170">
        <v>5</v>
      </c>
      <c r="O204" s="20">
        <f t="shared" si="43"/>
        <v>94</v>
      </c>
    </row>
    <row r="205" spans="1:15" x14ac:dyDescent="0.45">
      <c r="A205" s="170">
        <v>13</v>
      </c>
      <c r="B205" s="184" t="s">
        <v>1640</v>
      </c>
      <c r="C205" s="170">
        <v>0</v>
      </c>
      <c r="D205" s="19">
        <v>4</v>
      </c>
      <c r="E205" s="19">
        <f t="shared" si="44"/>
        <v>0</v>
      </c>
      <c r="F205" s="170">
        <v>1</v>
      </c>
      <c r="G205" s="170">
        <v>55</v>
      </c>
      <c r="H205" s="170">
        <v>10</v>
      </c>
      <c r="I205" s="170">
        <v>42</v>
      </c>
      <c r="J205" s="170">
        <v>3</v>
      </c>
      <c r="K205" s="19">
        <v>4</v>
      </c>
      <c r="L205" s="19">
        <f t="shared" si="45"/>
        <v>0.75</v>
      </c>
      <c r="M205" s="170">
        <v>1</v>
      </c>
      <c r="N205" s="170">
        <v>0</v>
      </c>
      <c r="O205" s="20">
        <f t="shared" si="43"/>
        <v>109.75</v>
      </c>
    </row>
    <row r="206" spans="1:15" x14ac:dyDescent="0.45">
      <c r="A206" s="170">
        <v>14</v>
      </c>
      <c r="B206" s="184" t="s">
        <v>1641</v>
      </c>
      <c r="C206" s="170">
        <v>43</v>
      </c>
      <c r="D206" s="19">
        <v>4</v>
      </c>
      <c r="E206" s="19">
        <f t="shared" si="44"/>
        <v>10.75</v>
      </c>
      <c r="F206" s="170">
        <v>89</v>
      </c>
      <c r="G206" s="170">
        <v>47</v>
      </c>
      <c r="H206" s="170">
        <v>65</v>
      </c>
      <c r="I206" s="170">
        <v>49</v>
      </c>
      <c r="J206" s="170">
        <v>0</v>
      </c>
      <c r="K206" s="19">
        <v>4</v>
      </c>
      <c r="L206" s="19">
        <f t="shared" si="45"/>
        <v>0</v>
      </c>
      <c r="M206" s="170">
        <v>4</v>
      </c>
      <c r="N206" s="170">
        <v>3</v>
      </c>
      <c r="O206" s="20">
        <f t="shared" si="43"/>
        <v>264.75</v>
      </c>
    </row>
    <row r="207" spans="1:15" x14ac:dyDescent="0.45">
      <c r="A207" s="170">
        <v>15</v>
      </c>
      <c r="B207" s="184" t="s">
        <v>1642</v>
      </c>
      <c r="C207" s="170">
        <v>15</v>
      </c>
      <c r="D207" s="19">
        <v>4</v>
      </c>
      <c r="E207" s="19">
        <f t="shared" si="44"/>
        <v>3.75</v>
      </c>
      <c r="F207" s="170">
        <v>96</v>
      </c>
      <c r="G207" s="170">
        <v>37</v>
      </c>
      <c r="H207" s="170">
        <v>57</v>
      </c>
      <c r="I207" s="170">
        <v>2</v>
      </c>
      <c r="J207" s="170">
        <v>0</v>
      </c>
      <c r="K207" s="19">
        <v>4</v>
      </c>
      <c r="L207" s="19">
        <f t="shared" si="45"/>
        <v>0</v>
      </c>
      <c r="M207" s="170">
        <v>0</v>
      </c>
      <c r="N207" s="170">
        <v>2</v>
      </c>
      <c r="O207" s="20">
        <f t="shared" si="43"/>
        <v>195.75</v>
      </c>
    </row>
    <row r="208" spans="1:15" x14ac:dyDescent="0.45">
      <c r="A208" s="170">
        <v>16</v>
      </c>
      <c r="B208" s="184" t="s">
        <v>1643</v>
      </c>
      <c r="C208" s="170">
        <v>12</v>
      </c>
      <c r="D208" s="19">
        <v>4</v>
      </c>
      <c r="E208" s="19">
        <f t="shared" si="44"/>
        <v>3</v>
      </c>
      <c r="F208" s="170">
        <v>0</v>
      </c>
      <c r="G208" s="170">
        <v>70</v>
      </c>
      <c r="H208" s="170">
        <v>168</v>
      </c>
      <c r="I208" s="170">
        <v>22</v>
      </c>
      <c r="J208" s="170">
        <v>0</v>
      </c>
      <c r="K208" s="19">
        <v>4</v>
      </c>
      <c r="L208" s="19">
        <f t="shared" si="45"/>
        <v>0</v>
      </c>
      <c r="M208" s="170">
        <v>0</v>
      </c>
      <c r="N208" s="170">
        <v>2</v>
      </c>
      <c r="O208" s="20">
        <f t="shared" si="43"/>
        <v>263</v>
      </c>
    </row>
    <row r="209" spans="1:15" x14ac:dyDescent="0.45">
      <c r="A209" s="170">
        <v>17</v>
      </c>
      <c r="B209" s="182" t="s">
        <v>1644</v>
      </c>
      <c r="C209" s="170">
        <v>4</v>
      </c>
      <c r="D209" s="19">
        <v>4</v>
      </c>
      <c r="E209" s="19">
        <f t="shared" si="44"/>
        <v>1</v>
      </c>
      <c r="F209" s="170">
        <v>4</v>
      </c>
      <c r="G209" s="170">
        <v>14</v>
      </c>
      <c r="H209" s="170">
        <v>11</v>
      </c>
      <c r="I209" s="170">
        <v>14</v>
      </c>
      <c r="J209" s="170">
        <v>1</v>
      </c>
      <c r="K209" s="19">
        <v>4</v>
      </c>
      <c r="L209" s="19">
        <f t="shared" si="45"/>
        <v>0.25</v>
      </c>
      <c r="M209" s="170">
        <v>1</v>
      </c>
      <c r="N209" s="170">
        <v>1</v>
      </c>
      <c r="O209" s="20">
        <f t="shared" si="43"/>
        <v>45.25</v>
      </c>
    </row>
    <row r="210" spans="1:15" x14ac:dyDescent="0.45">
      <c r="A210" s="170">
        <v>18</v>
      </c>
      <c r="B210" s="182" t="s">
        <v>1645</v>
      </c>
      <c r="C210" s="170">
        <v>1</v>
      </c>
      <c r="D210" s="19">
        <v>4</v>
      </c>
      <c r="E210" s="19">
        <f t="shared" si="44"/>
        <v>0.25</v>
      </c>
      <c r="F210" s="170">
        <v>29</v>
      </c>
      <c r="G210" s="170">
        <v>66</v>
      </c>
      <c r="H210" s="170">
        <v>8</v>
      </c>
      <c r="I210" s="170">
        <v>5</v>
      </c>
      <c r="J210" s="170">
        <v>0</v>
      </c>
      <c r="K210" s="19">
        <v>4</v>
      </c>
      <c r="L210" s="19">
        <f t="shared" si="45"/>
        <v>0</v>
      </c>
      <c r="M210" s="170">
        <v>1</v>
      </c>
      <c r="N210" s="170">
        <v>1</v>
      </c>
      <c r="O210" s="20">
        <f t="shared" si="43"/>
        <v>109.25</v>
      </c>
    </row>
    <row r="211" spans="1:15" x14ac:dyDescent="0.45">
      <c r="A211" s="170">
        <v>19</v>
      </c>
      <c r="B211" s="184" t="s">
        <v>1646</v>
      </c>
      <c r="C211" s="170">
        <v>4</v>
      </c>
      <c r="D211" s="19">
        <v>4</v>
      </c>
      <c r="E211" s="19">
        <f t="shared" si="44"/>
        <v>1</v>
      </c>
      <c r="F211" s="170">
        <v>0</v>
      </c>
      <c r="G211" s="170">
        <v>15</v>
      </c>
      <c r="H211" s="170">
        <v>19</v>
      </c>
      <c r="I211" s="170">
        <v>1</v>
      </c>
      <c r="J211" s="170">
        <v>2</v>
      </c>
      <c r="K211" s="19">
        <v>4</v>
      </c>
      <c r="L211" s="19">
        <f t="shared" si="45"/>
        <v>0.5</v>
      </c>
      <c r="M211" s="170">
        <v>1</v>
      </c>
      <c r="N211" s="170">
        <v>2</v>
      </c>
      <c r="O211" s="20">
        <f t="shared" si="43"/>
        <v>37.5</v>
      </c>
    </row>
    <row r="212" spans="1:15" x14ac:dyDescent="0.45">
      <c r="A212" s="170">
        <v>20</v>
      </c>
      <c r="B212" s="184" t="s">
        <v>1647</v>
      </c>
      <c r="C212" s="170">
        <v>0</v>
      </c>
      <c r="D212" s="19">
        <v>4</v>
      </c>
      <c r="E212" s="19">
        <f t="shared" si="44"/>
        <v>0</v>
      </c>
      <c r="F212" s="170">
        <v>16</v>
      </c>
      <c r="G212" s="170">
        <v>39</v>
      </c>
      <c r="H212" s="170">
        <v>1</v>
      </c>
      <c r="I212" s="170">
        <v>0</v>
      </c>
      <c r="J212" s="170">
        <v>0</v>
      </c>
      <c r="K212" s="19">
        <v>4</v>
      </c>
      <c r="L212" s="19">
        <f t="shared" si="45"/>
        <v>0</v>
      </c>
      <c r="M212" s="170">
        <v>3</v>
      </c>
      <c r="N212" s="170">
        <v>0</v>
      </c>
      <c r="O212" s="20">
        <f t="shared" si="43"/>
        <v>59</v>
      </c>
    </row>
    <row r="213" spans="1:15" x14ac:dyDescent="0.45">
      <c r="A213" s="186" t="s">
        <v>21</v>
      </c>
      <c r="B213" s="187"/>
      <c r="C213" s="188">
        <f t="shared" ref="C213:N213" si="46">SUM(C193:C212)</f>
        <v>692</v>
      </c>
      <c r="D213" s="19">
        <v>4</v>
      </c>
      <c r="E213" s="19">
        <f t="shared" si="44"/>
        <v>173</v>
      </c>
      <c r="F213" s="188">
        <f t="shared" si="46"/>
        <v>817</v>
      </c>
      <c r="G213" s="188">
        <f t="shared" si="46"/>
        <v>1036</v>
      </c>
      <c r="H213" s="188">
        <f t="shared" si="46"/>
        <v>1046</v>
      </c>
      <c r="I213" s="188">
        <f t="shared" si="46"/>
        <v>495</v>
      </c>
      <c r="J213" s="189">
        <f t="shared" si="46"/>
        <v>15</v>
      </c>
      <c r="K213" s="19">
        <v>4</v>
      </c>
      <c r="L213" s="19">
        <f t="shared" si="45"/>
        <v>3.75</v>
      </c>
      <c r="M213" s="189">
        <f t="shared" si="46"/>
        <v>21</v>
      </c>
      <c r="N213" s="189">
        <f t="shared" si="46"/>
        <v>53</v>
      </c>
      <c r="O213" s="20">
        <f t="shared" si="43"/>
        <v>3591.75</v>
      </c>
    </row>
    <row r="216" spans="1:15" x14ac:dyDescent="0.25">
      <c r="A216" s="81" t="s">
        <v>0</v>
      </c>
      <c r="B216" s="81"/>
      <c r="C216" s="81"/>
      <c r="D216" s="81"/>
      <c r="E216" s="81"/>
      <c r="F216" s="81"/>
      <c r="G216" s="81"/>
      <c r="H216" s="81"/>
      <c r="I216" s="81"/>
    </row>
    <row r="217" spans="1:15" x14ac:dyDescent="0.25">
      <c r="A217" s="137" t="s">
        <v>1096</v>
      </c>
      <c r="B217" s="137"/>
      <c r="C217" s="137"/>
      <c r="D217" s="137"/>
      <c r="E217" s="137"/>
      <c r="F217" s="137"/>
      <c r="G217" s="137"/>
      <c r="H217" s="137"/>
      <c r="I217" s="137"/>
    </row>
    <row r="219" spans="1:15" s="16" customFormat="1" ht="18" customHeight="1" x14ac:dyDescent="0.4">
      <c r="A219" s="142" t="s">
        <v>968</v>
      </c>
      <c r="B219" s="142" t="s">
        <v>34</v>
      </c>
      <c r="C219" s="58" t="s">
        <v>178</v>
      </c>
      <c r="D219" s="59"/>
      <c r="E219" s="59"/>
      <c r="F219" s="59"/>
      <c r="G219" s="59"/>
      <c r="H219" s="59"/>
      <c r="I219" s="51"/>
      <c r="J219" s="235" t="s">
        <v>1341</v>
      </c>
      <c r="K219" s="236"/>
      <c r="L219" s="236"/>
      <c r="M219" s="236"/>
      <c r="N219" s="237"/>
      <c r="O219" s="239" t="s">
        <v>21</v>
      </c>
    </row>
    <row r="220" spans="1:15" s="37" customFormat="1" ht="21" x14ac:dyDescent="0.25">
      <c r="A220" s="143"/>
      <c r="B220" s="143"/>
      <c r="C220" s="35" t="s">
        <v>4</v>
      </c>
      <c r="D220" s="33"/>
      <c r="E220" s="33"/>
      <c r="F220" s="34"/>
      <c r="G220" s="35" t="s">
        <v>5</v>
      </c>
      <c r="H220" s="33"/>
      <c r="I220" s="34"/>
      <c r="J220" s="232" t="s">
        <v>4</v>
      </c>
      <c r="K220" s="233"/>
      <c r="L220" s="233"/>
      <c r="M220" s="234"/>
      <c r="N220" s="238" t="s">
        <v>5</v>
      </c>
      <c r="O220" s="240"/>
    </row>
    <row r="221" spans="1:15" s="37" customFormat="1" ht="50.25" customHeight="1" x14ac:dyDescent="0.25">
      <c r="A221" s="143"/>
      <c r="B221" s="143"/>
      <c r="C221" s="52" t="s">
        <v>6</v>
      </c>
      <c r="D221" s="52"/>
      <c r="E221" s="52" t="s">
        <v>1654</v>
      </c>
      <c r="F221" s="52" t="s">
        <v>7</v>
      </c>
      <c r="G221" s="52" t="s">
        <v>8</v>
      </c>
      <c r="H221" s="52" t="s">
        <v>9</v>
      </c>
      <c r="I221" s="52" t="s">
        <v>10</v>
      </c>
      <c r="J221" s="219" t="s">
        <v>180</v>
      </c>
      <c r="K221" s="219"/>
      <c r="L221" s="220" t="s">
        <v>1654</v>
      </c>
      <c r="M221" s="219" t="s">
        <v>181</v>
      </c>
      <c r="N221" s="231"/>
      <c r="O221" s="241"/>
    </row>
    <row r="222" spans="1:15" x14ac:dyDescent="0.4">
      <c r="A222" s="171">
        <v>1</v>
      </c>
      <c r="B222" s="171" t="s">
        <v>1097</v>
      </c>
      <c r="C222" s="171">
        <v>114</v>
      </c>
      <c r="D222" s="19">
        <v>4</v>
      </c>
      <c r="E222" s="19">
        <f t="shared" ref="E222" si="47">C222/D222</f>
        <v>28.5</v>
      </c>
      <c r="F222" s="171">
        <v>28</v>
      </c>
      <c r="G222" s="171">
        <v>140</v>
      </c>
      <c r="H222" s="171">
        <v>169</v>
      </c>
      <c r="I222" s="171">
        <v>69</v>
      </c>
      <c r="J222" s="171">
        <v>2</v>
      </c>
      <c r="K222" s="19">
        <v>4</v>
      </c>
      <c r="L222" s="19">
        <f t="shared" ref="L222" si="48">J222/K222</f>
        <v>0.5</v>
      </c>
      <c r="M222" s="171">
        <v>7</v>
      </c>
      <c r="N222" s="171">
        <v>7</v>
      </c>
      <c r="O222" s="20">
        <f t="shared" ref="O222:O237" si="49">E222+F222+G222+H222+I222+L222+M222</f>
        <v>442</v>
      </c>
    </row>
    <row r="223" spans="1:15" x14ac:dyDescent="0.4">
      <c r="A223" s="171">
        <v>2</v>
      </c>
      <c r="B223" s="171" t="s">
        <v>1098</v>
      </c>
      <c r="C223" s="171">
        <v>240</v>
      </c>
      <c r="D223" s="19">
        <v>4</v>
      </c>
      <c r="E223" s="19">
        <f t="shared" ref="E223:E237" si="50">C223/D223</f>
        <v>60</v>
      </c>
      <c r="F223" s="171">
        <v>147</v>
      </c>
      <c r="G223" s="171">
        <v>52</v>
      </c>
      <c r="H223" s="171">
        <v>5</v>
      </c>
      <c r="I223" s="171">
        <v>14</v>
      </c>
      <c r="J223" s="171">
        <v>43</v>
      </c>
      <c r="K223" s="19">
        <v>4</v>
      </c>
      <c r="L223" s="19">
        <f t="shared" ref="L223:L237" si="51">J223/K223</f>
        <v>10.75</v>
      </c>
      <c r="M223" s="171">
        <v>0</v>
      </c>
      <c r="N223" s="171">
        <v>8</v>
      </c>
      <c r="O223" s="20">
        <f t="shared" si="49"/>
        <v>288.75</v>
      </c>
    </row>
    <row r="224" spans="1:15" x14ac:dyDescent="0.4">
      <c r="A224" s="171">
        <v>3</v>
      </c>
      <c r="B224" s="171" t="s">
        <v>1099</v>
      </c>
      <c r="C224" s="171">
        <v>216</v>
      </c>
      <c r="D224" s="19">
        <v>4</v>
      </c>
      <c r="E224" s="19">
        <f t="shared" si="50"/>
        <v>54</v>
      </c>
      <c r="F224" s="171">
        <v>36</v>
      </c>
      <c r="G224" s="171">
        <v>70</v>
      </c>
      <c r="H224" s="171">
        <v>34</v>
      </c>
      <c r="I224" s="171">
        <v>46</v>
      </c>
      <c r="J224" s="171">
        <v>0</v>
      </c>
      <c r="K224" s="19">
        <v>4</v>
      </c>
      <c r="L224" s="19">
        <f t="shared" si="51"/>
        <v>0</v>
      </c>
      <c r="M224" s="171">
        <v>13</v>
      </c>
      <c r="N224" s="171">
        <v>6</v>
      </c>
      <c r="O224" s="20">
        <f t="shared" si="49"/>
        <v>253</v>
      </c>
    </row>
    <row r="225" spans="1:15" x14ac:dyDescent="0.4">
      <c r="A225" s="171">
        <v>4</v>
      </c>
      <c r="B225" s="171" t="s">
        <v>1100</v>
      </c>
      <c r="C225" s="171">
        <v>5</v>
      </c>
      <c r="D225" s="19">
        <v>4</v>
      </c>
      <c r="E225" s="19">
        <f t="shared" si="50"/>
        <v>1.25</v>
      </c>
      <c r="F225" s="171">
        <v>20</v>
      </c>
      <c r="G225" s="171">
        <v>34</v>
      </c>
      <c r="H225" s="171">
        <v>87</v>
      </c>
      <c r="I225" s="171">
        <v>14</v>
      </c>
      <c r="J225" s="171">
        <v>3</v>
      </c>
      <c r="K225" s="19">
        <v>4</v>
      </c>
      <c r="L225" s="19">
        <f t="shared" si="51"/>
        <v>0.75</v>
      </c>
      <c r="M225" s="171">
        <v>2</v>
      </c>
      <c r="N225" s="171">
        <v>1</v>
      </c>
      <c r="O225" s="20">
        <f t="shared" si="49"/>
        <v>159</v>
      </c>
    </row>
    <row r="226" spans="1:15" x14ac:dyDescent="0.4">
      <c r="A226" s="171">
        <v>5</v>
      </c>
      <c r="B226" s="171" t="s">
        <v>1101</v>
      </c>
      <c r="C226" s="171">
        <v>31</v>
      </c>
      <c r="D226" s="19">
        <v>4</v>
      </c>
      <c r="E226" s="19">
        <f t="shared" si="50"/>
        <v>7.75</v>
      </c>
      <c r="F226" s="171">
        <v>31</v>
      </c>
      <c r="G226" s="171">
        <v>26</v>
      </c>
      <c r="H226" s="171">
        <v>36</v>
      </c>
      <c r="I226" s="171">
        <v>20</v>
      </c>
      <c r="J226" s="171">
        <v>0</v>
      </c>
      <c r="K226" s="19">
        <v>4</v>
      </c>
      <c r="L226" s="19">
        <f t="shared" si="51"/>
        <v>0</v>
      </c>
      <c r="M226" s="171">
        <v>2</v>
      </c>
      <c r="N226" s="171">
        <v>0</v>
      </c>
      <c r="O226" s="20">
        <f t="shared" si="49"/>
        <v>122.75</v>
      </c>
    </row>
    <row r="227" spans="1:15" x14ac:dyDescent="0.4">
      <c r="A227" s="171">
        <v>6</v>
      </c>
      <c r="B227" s="171" t="s">
        <v>1102</v>
      </c>
      <c r="C227" s="171">
        <v>35</v>
      </c>
      <c r="D227" s="19">
        <v>4</v>
      </c>
      <c r="E227" s="19">
        <f t="shared" si="50"/>
        <v>8.75</v>
      </c>
      <c r="F227" s="171">
        <v>122</v>
      </c>
      <c r="G227" s="171">
        <v>20</v>
      </c>
      <c r="H227" s="171">
        <v>3</v>
      </c>
      <c r="I227" s="171">
        <v>83</v>
      </c>
      <c r="J227" s="171">
        <v>0</v>
      </c>
      <c r="K227" s="19">
        <v>4</v>
      </c>
      <c r="L227" s="19">
        <f t="shared" si="51"/>
        <v>0</v>
      </c>
      <c r="M227" s="171">
        <v>1</v>
      </c>
      <c r="N227" s="171">
        <v>0</v>
      </c>
      <c r="O227" s="20">
        <f t="shared" si="49"/>
        <v>237.75</v>
      </c>
    </row>
    <row r="228" spans="1:15" x14ac:dyDescent="0.4">
      <c r="A228" s="171">
        <v>7</v>
      </c>
      <c r="B228" s="171" t="s">
        <v>1103</v>
      </c>
      <c r="C228" s="171">
        <v>3</v>
      </c>
      <c r="D228" s="19">
        <v>4</v>
      </c>
      <c r="E228" s="19">
        <f t="shared" si="50"/>
        <v>0.75</v>
      </c>
      <c r="F228" s="171">
        <v>80</v>
      </c>
      <c r="G228" s="171">
        <v>0</v>
      </c>
      <c r="H228" s="171">
        <v>0</v>
      </c>
      <c r="I228" s="171">
        <v>0</v>
      </c>
      <c r="J228" s="171">
        <v>0</v>
      </c>
      <c r="K228" s="19">
        <v>4</v>
      </c>
      <c r="L228" s="19">
        <f t="shared" si="51"/>
        <v>0</v>
      </c>
      <c r="M228" s="171">
        <v>4</v>
      </c>
      <c r="N228" s="171">
        <v>0</v>
      </c>
      <c r="O228" s="20">
        <f t="shared" si="49"/>
        <v>84.75</v>
      </c>
    </row>
    <row r="229" spans="1:15" x14ac:dyDescent="0.4">
      <c r="A229" s="171">
        <v>8</v>
      </c>
      <c r="B229" s="171" t="s">
        <v>1104</v>
      </c>
      <c r="C229" s="171">
        <v>0</v>
      </c>
      <c r="D229" s="19">
        <v>4</v>
      </c>
      <c r="E229" s="19">
        <f t="shared" si="50"/>
        <v>0</v>
      </c>
      <c r="F229" s="171">
        <v>3</v>
      </c>
      <c r="G229" s="171">
        <v>11</v>
      </c>
      <c r="H229" s="171">
        <v>3</v>
      </c>
      <c r="I229" s="171">
        <v>1</v>
      </c>
      <c r="J229" s="171">
        <v>0</v>
      </c>
      <c r="K229" s="19">
        <v>4</v>
      </c>
      <c r="L229" s="19">
        <f t="shared" si="51"/>
        <v>0</v>
      </c>
      <c r="M229" s="171">
        <v>1</v>
      </c>
      <c r="N229" s="171">
        <v>0</v>
      </c>
      <c r="O229" s="20">
        <f t="shared" si="49"/>
        <v>19</v>
      </c>
    </row>
    <row r="230" spans="1:15" x14ac:dyDescent="0.4">
      <c r="A230" s="171">
        <v>9</v>
      </c>
      <c r="B230" s="171" t="s">
        <v>1105</v>
      </c>
      <c r="C230" s="171">
        <v>25</v>
      </c>
      <c r="D230" s="19">
        <v>4</v>
      </c>
      <c r="E230" s="19">
        <f t="shared" si="50"/>
        <v>6.25</v>
      </c>
      <c r="F230" s="171">
        <v>124</v>
      </c>
      <c r="G230" s="171">
        <v>25</v>
      </c>
      <c r="H230" s="171">
        <v>79</v>
      </c>
      <c r="I230" s="171">
        <v>28</v>
      </c>
      <c r="J230" s="171">
        <v>1</v>
      </c>
      <c r="K230" s="19">
        <v>4</v>
      </c>
      <c r="L230" s="19">
        <f t="shared" si="51"/>
        <v>0.25</v>
      </c>
      <c r="M230" s="171">
        <v>0</v>
      </c>
      <c r="N230" s="171">
        <v>5</v>
      </c>
      <c r="O230" s="20">
        <f t="shared" si="49"/>
        <v>262.5</v>
      </c>
    </row>
    <row r="231" spans="1:15" x14ac:dyDescent="0.4">
      <c r="A231" s="171">
        <v>10</v>
      </c>
      <c r="B231" s="171" t="s">
        <v>1106</v>
      </c>
      <c r="C231" s="171">
        <v>13</v>
      </c>
      <c r="D231" s="19">
        <v>4</v>
      </c>
      <c r="E231" s="19">
        <f t="shared" si="50"/>
        <v>3.25</v>
      </c>
      <c r="F231" s="171">
        <v>16</v>
      </c>
      <c r="G231" s="171">
        <v>19</v>
      </c>
      <c r="H231" s="171">
        <v>0</v>
      </c>
      <c r="I231" s="171">
        <v>1</v>
      </c>
      <c r="J231" s="171">
        <v>0</v>
      </c>
      <c r="K231" s="19">
        <v>4</v>
      </c>
      <c r="L231" s="19">
        <f t="shared" si="51"/>
        <v>0</v>
      </c>
      <c r="M231" s="171">
        <v>2</v>
      </c>
      <c r="N231" s="171">
        <v>0</v>
      </c>
      <c r="O231" s="20">
        <f t="shared" si="49"/>
        <v>41.25</v>
      </c>
    </row>
    <row r="232" spans="1:15" x14ac:dyDescent="0.4">
      <c r="A232" s="171">
        <v>11</v>
      </c>
      <c r="B232" s="171" t="s">
        <v>1107</v>
      </c>
      <c r="C232" s="171">
        <v>0</v>
      </c>
      <c r="D232" s="19">
        <v>4</v>
      </c>
      <c r="E232" s="19">
        <f t="shared" si="50"/>
        <v>0</v>
      </c>
      <c r="F232" s="171">
        <v>0</v>
      </c>
      <c r="G232" s="171">
        <v>2</v>
      </c>
      <c r="H232" s="171">
        <v>41</v>
      </c>
      <c r="I232" s="171">
        <v>6</v>
      </c>
      <c r="J232" s="171">
        <v>0</v>
      </c>
      <c r="K232" s="19">
        <v>4</v>
      </c>
      <c r="L232" s="19">
        <f t="shared" si="51"/>
        <v>0</v>
      </c>
      <c r="M232" s="171">
        <v>0</v>
      </c>
      <c r="N232" s="171">
        <v>0</v>
      </c>
      <c r="O232" s="20">
        <f t="shared" si="49"/>
        <v>49</v>
      </c>
    </row>
    <row r="233" spans="1:15" x14ac:dyDescent="0.4">
      <c r="A233" s="171">
        <v>12</v>
      </c>
      <c r="B233" s="171" t="s">
        <v>1108</v>
      </c>
      <c r="C233" s="171">
        <v>31</v>
      </c>
      <c r="D233" s="19">
        <v>4</v>
      </c>
      <c r="E233" s="19">
        <f t="shared" si="50"/>
        <v>7.75</v>
      </c>
      <c r="F233" s="171">
        <v>31</v>
      </c>
      <c r="G233" s="171">
        <v>18</v>
      </c>
      <c r="H233" s="171">
        <v>14</v>
      </c>
      <c r="I233" s="171">
        <v>1</v>
      </c>
      <c r="J233" s="171">
        <v>0</v>
      </c>
      <c r="K233" s="19">
        <v>4</v>
      </c>
      <c r="L233" s="19">
        <f t="shared" si="51"/>
        <v>0</v>
      </c>
      <c r="M233" s="171">
        <v>0</v>
      </c>
      <c r="N233" s="171">
        <v>0</v>
      </c>
      <c r="O233" s="20">
        <f t="shared" si="49"/>
        <v>71.75</v>
      </c>
    </row>
    <row r="234" spans="1:15" x14ac:dyDescent="0.4">
      <c r="A234" s="171">
        <v>13</v>
      </c>
      <c r="B234" s="171" t="s">
        <v>1109</v>
      </c>
      <c r="C234" s="171">
        <v>2</v>
      </c>
      <c r="D234" s="19">
        <v>4</v>
      </c>
      <c r="E234" s="19">
        <f t="shared" si="50"/>
        <v>0.5</v>
      </c>
      <c r="F234" s="171">
        <v>2</v>
      </c>
      <c r="G234" s="171">
        <v>3</v>
      </c>
      <c r="H234" s="171">
        <v>19</v>
      </c>
      <c r="I234" s="171">
        <v>1</v>
      </c>
      <c r="J234" s="171">
        <v>0</v>
      </c>
      <c r="K234" s="19">
        <v>4</v>
      </c>
      <c r="L234" s="19">
        <f t="shared" si="51"/>
        <v>0</v>
      </c>
      <c r="M234" s="171">
        <v>0</v>
      </c>
      <c r="N234" s="171">
        <v>2</v>
      </c>
      <c r="O234" s="20">
        <f t="shared" si="49"/>
        <v>25.5</v>
      </c>
    </row>
    <row r="235" spans="1:15" x14ac:dyDescent="0.4">
      <c r="A235" s="171">
        <v>14</v>
      </c>
      <c r="B235" s="171" t="s">
        <v>940</v>
      </c>
      <c r="C235" s="171">
        <v>2</v>
      </c>
      <c r="D235" s="19">
        <v>4</v>
      </c>
      <c r="E235" s="19">
        <f t="shared" si="50"/>
        <v>0.5</v>
      </c>
      <c r="F235" s="171">
        <v>0</v>
      </c>
      <c r="G235" s="171">
        <v>15</v>
      </c>
      <c r="H235" s="171">
        <v>14</v>
      </c>
      <c r="I235" s="171">
        <v>2</v>
      </c>
      <c r="J235" s="171">
        <v>0</v>
      </c>
      <c r="K235" s="19">
        <v>4</v>
      </c>
      <c r="L235" s="19">
        <f t="shared" si="51"/>
        <v>0</v>
      </c>
      <c r="M235" s="171">
        <v>1</v>
      </c>
      <c r="N235" s="171">
        <v>0</v>
      </c>
      <c r="O235" s="20">
        <f t="shared" si="49"/>
        <v>32.5</v>
      </c>
    </row>
    <row r="236" spans="1:15" x14ac:dyDescent="0.4">
      <c r="A236" s="171">
        <v>15</v>
      </c>
      <c r="B236" s="171" t="s">
        <v>1110</v>
      </c>
      <c r="C236" s="171">
        <v>0</v>
      </c>
      <c r="D236" s="19">
        <v>4</v>
      </c>
      <c r="E236" s="19">
        <f t="shared" si="50"/>
        <v>0</v>
      </c>
      <c r="F236" s="171">
        <v>8</v>
      </c>
      <c r="G236" s="171">
        <v>1</v>
      </c>
      <c r="H236" s="171">
        <v>0</v>
      </c>
      <c r="I236" s="171">
        <v>1</v>
      </c>
      <c r="J236" s="171">
        <v>0</v>
      </c>
      <c r="K236" s="19">
        <v>4</v>
      </c>
      <c r="L236" s="19">
        <f t="shared" si="51"/>
        <v>0</v>
      </c>
      <c r="M236" s="171">
        <v>0</v>
      </c>
      <c r="N236" s="171">
        <v>0</v>
      </c>
      <c r="O236" s="20">
        <f t="shared" si="49"/>
        <v>10</v>
      </c>
    </row>
    <row r="237" spans="1:15" x14ac:dyDescent="0.4">
      <c r="A237" s="172" t="s">
        <v>21</v>
      </c>
      <c r="B237" s="172"/>
      <c r="C237" s="190">
        <v>717</v>
      </c>
      <c r="D237" s="19">
        <v>4</v>
      </c>
      <c r="E237" s="19">
        <f t="shared" si="50"/>
        <v>179.25</v>
      </c>
      <c r="F237" s="190">
        <v>648</v>
      </c>
      <c r="G237" s="190">
        <v>436</v>
      </c>
      <c r="H237" s="190">
        <v>504</v>
      </c>
      <c r="I237" s="190">
        <v>287</v>
      </c>
      <c r="J237" s="191">
        <v>49</v>
      </c>
      <c r="K237" s="19">
        <v>4</v>
      </c>
      <c r="L237" s="19">
        <f t="shared" si="51"/>
        <v>12.25</v>
      </c>
      <c r="M237" s="191">
        <v>33</v>
      </c>
      <c r="N237" s="191">
        <v>29</v>
      </c>
      <c r="O237" s="20">
        <f t="shared" si="49"/>
        <v>2099.5</v>
      </c>
    </row>
  </sheetData>
  <mergeCells count="111">
    <mergeCell ref="O174:O176"/>
    <mergeCell ref="O190:O192"/>
    <mergeCell ref="O219:O221"/>
    <mergeCell ref="B3:B5"/>
    <mergeCell ref="B6:B13"/>
    <mergeCell ref="A14:C14"/>
    <mergeCell ref="O18:O20"/>
    <mergeCell ref="O65:O67"/>
    <mergeCell ref="O97:O99"/>
    <mergeCell ref="O127:O129"/>
    <mergeCell ref="O148:O150"/>
    <mergeCell ref="P3:P5"/>
    <mergeCell ref="D4:G4"/>
    <mergeCell ref="H4:J4"/>
    <mergeCell ref="K4:N4"/>
    <mergeCell ref="O4:O5"/>
    <mergeCell ref="D3:J3"/>
    <mergeCell ref="K3:O3"/>
    <mergeCell ref="J148:N148"/>
    <mergeCell ref="C149:F149"/>
    <mergeCell ref="A186:B186"/>
    <mergeCell ref="A189:N189"/>
    <mergeCell ref="A188:N188"/>
    <mergeCell ref="J174:N174"/>
    <mergeCell ref="C175:F175"/>
    <mergeCell ref="G175:I175"/>
    <mergeCell ref="J175:M175"/>
    <mergeCell ref="N175:N176"/>
    <mergeCell ref="J191:M191"/>
    <mergeCell ref="A190:A192"/>
    <mergeCell ref="B190:B192"/>
    <mergeCell ref="C190:I190"/>
    <mergeCell ref="J190:N190"/>
    <mergeCell ref="N191:N192"/>
    <mergeCell ref="C191:F191"/>
    <mergeCell ref="G191:I191"/>
    <mergeCell ref="A213:B213"/>
    <mergeCell ref="J219:N219"/>
    <mergeCell ref="C220:F220"/>
    <mergeCell ref="G220:I220"/>
    <mergeCell ref="J220:M220"/>
    <mergeCell ref="N220:N221"/>
    <mergeCell ref="J149:M149"/>
    <mergeCell ref="N149:N150"/>
    <mergeCell ref="J18:N18"/>
    <mergeCell ref="A65:A67"/>
    <mergeCell ref="B65:B67"/>
    <mergeCell ref="C65:I65"/>
    <mergeCell ref="J65:N65"/>
    <mergeCell ref="C66:F66"/>
    <mergeCell ref="G66:I66"/>
    <mergeCell ref="J66:M66"/>
    <mergeCell ref="N66:N67"/>
    <mergeCell ref="A58:B58"/>
    <mergeCell ref="A94:I94"/>
    <mergeCell ref="A95:I95"/>
    <mergeCell ref="A97:A99"/>
    <mergeCell ref="A92:B92"/>
    <mergeCell ref="A17:I17"/>
    <mergeCell ref="C19:F19"/>
    <mergeCell ref="G19:I19"/>
    <mergeCell ref="B18:B20"/>
    <mergeCell ref="A18:A20"/>
    <mergeCell ref="C18:I18"/>
    <mergeCell ref="B97:B99"/>
    <mergeCell ref="C97:I97"/>
    <mergeCell ref="C98:F98"/>
    <mergeCell ref="G98:I98"/>
    <mergeCell ref="A142:B142"/>
    <mergeCell ref="A121:B121"/>
    <mergeCell ref="A124:I124"/>
    <mergeCell ref="A125:I125"/>
    <mergeCell ref="A127:A129"/>
    <mergeCell ref="B127:B129"/>
    <mergeCell ref="C127:I127"/>
    <mergeCell ref="C128:F128"/>
    <mergeCell ref="G128:I128"/>
    <mergeCell ref="A145:I145"/>
    <mergeCell ref="A146:I146"/>
    <mergeCell ref="A172:I172"/>
    <mergeCell ref="A174:A176"/>
    <mergeCell ref="B174:B176"/>
    <mergeCell ref="C174:I174"/>
    <mergeCell ref="F173:G173"/>
    <mergeCell ref="G149:I149"/>
    <mergeCell ref="A169:B169"/>
    <mergeCell ref="A148:A150"/>
    <mergeCell ref="B148:B150"/>
    <mergeCell ref="C148:I148"/>
    <mergeCell ref="A237:B237"/>
    <mergeCell ref="A217:I217"/>
    <mergeCell ref="A216:I216"/>
    <mergeCell ref="A219:A221"/>
    <mergeCell ref="B219:B221"/>
    <mergeCell ref="C219:I219"/>
    <mergeCell ref="A3:A5"/>
    <mergeCell ref="C3:C5"/>
    <mergeCell ref="A2:P2"/>
    <mergeCell ref="A1:P1"/>
    <mergeCell ref="J19:M19"/>
    <mergeCell ref="N19:N20"/>
    <mergeCell ref="A63:I63"/>
    <mergeCell ref="A64:I64"/>
    <mergeCell ref="C59:G59"/>
    <mergeCell ref="H59:I59"/>
    <mergeCell ref="J97:N97"/>
    <mergeCell ref="J98:M98"/>
    <mergeCell ref="N98:N99"/>
    <mergeCell ref="J127:N127"/>
    <mergeCell ref="J128:M128"/>
    <mergeCell ref="N128:N129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75" orientation="landscape" r:id="rId1"/>
  <rowBreaks count="8" manualBreakCount="8">
    <brk id="16" max="15" man="1"/>
    <brk id="40" max="15" man="1"/>
    <brk id="61" max="15" man="1"/>
    <brk id="82" max="15" man="1"/>
    <brk id="93" max="15" man="1"/>
    <brk id="123" max="15" man="1"/>
    <brk id="144" max="15" man="1"/>
    <brk id="171" max="1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39"/>
  <sheetViews>
    <sheetView zoomScale="78" zoomScaleNormal="78" zoomScaleSheetLayoutView="82" workbookViewId="0">
      <selection sqref="A1:XFD1048576"/>
    </sheetView>
  </sheetViews>
  <sheetFormatPr defaultRowHeight="13.8" x14ac:dyDescent="0.3"/>
  <cols>
    <col min="1" max="1" width="5" style="346" customWidth="1"/>
    <col min="2" max="2" width="9.3984375" style="346" customWidth="1"/>
    <col min="3" max="3" width="14.59765625" style="346" customWidth="1"/>
    <col min="4" max="4" width="9.8984375" style="346" customWidth="1"/>
    <col min="5" max="5" width="9.3984375" style="346" customWidth="1"/>
    <col min="6" max="6" width="10.59765625" style="346" customWidth="1"/>
    <col min="7" max="7" width="17.09765625" style="346" customWidth="1"/>
    <col min="8" max="8" width="19.09765625" style="346" customWidth="1"/>
    <col min="9" max="9" width="21.09765625" style="346" customWidth="1"/>
    <col min="10" max="10" width="16.69921875" style="346" customWidth="1"/>
    <col min="11" max="12" width="8.796875" style="346" customWidth="1"/>
    <col min="13" max="13" width="9.5" style="346" bestFit="1" customWidth="1"/>
    <col min="14" max="14" width="9" style="346"/>
    <col min="15" max="15" width="10.19921875" style="346" bestFit="1" customWidth="1"/>
    <col min="16" max="16" width="12.59765625" style="346" customWidth="1"/>
    <col min="17" max="258" width="9" style="346"/>
    <col min="259" max="259" width="5" style="346" customWidth="1"/>
    <col min="260" max="260" width="14.59765625" style="346" customWidth="1"/>
    <col min="261" max="262" width="9.3984375" style="346" customWidth="1"/>
    <col min="263" max="263" width="19.09765625" style="346" customWidth="1"/>
    <col min="264" max="264" width="8" style="346" customWidth="1"/>
    <col min="265" max="265" width="14.3984375" style="346" customWidth="1"/>
    <col min="266" max="266" width="9" style="346"/>
    <col min="267" max="267" width="10.19921875" style="346" customWidth="1"/>
    <col min="268" max="268" width="9.3984375" style="346" customWidth="1"/>
    <col min="269" max="514" width="9" style="346"/>
    <col min="515" max="515" width="5" style="346" customWidth="1"/>
    <col min="516" max="516" width="14.59765625" style="346" customWidth="1"/>
    <col min="517" max="518" width="9.3984375" style="346" customWidth="1"/>
    <col min="519" max="519" width="19.09765625" style="346" customWidth="1"/>
    <col min="520" max="520" width="8" style="346" customWidth="1"/>
    <col min="521" max="521" width="14.3984375" style="346" customWidth="1"/>
    <col min="522" max="522" width="9" style="346"/>
    <col min="523" max="523" width="10.19921875" style="346" customWidth="1"/>
    <col min="524" max="524" width="9.3984375" style="346" customWidth="1"/>
    <col min="525" max="770" width="9" style="346"/>
    <col min="771" max="771" width="5" style="346" customWidth="1"/>
    <col min="772" max="772" width="14.59765625" style="346" customWidth="1"/>
    <col min="773" max="774" width="9.3984375" style="346" customWidth="1"/>
    <col min="775" max="775" width="19.09765625" style="346" customWidth="1"/>
    <col min="776" max="776" width="8" style="346" customWidth="1"/>
    <col min="777" max="777" width="14.3984375" style="346" customWidth="1"/>
    <col min="778" max="778" width="9" style="346"/>
    <col min="779" max="779" width="10.19921875" style="346" customWidth="1"/>
    <col min="780" max="780" width="9.3984375" style="346" customWidth="1"/>
    <col min="781" max="1026" width="9" style="346"/>
    <col min="1027" max="1027" width="5" style="346" customWidth="1"/>
    <col min="1028" max="1028" width="14.59765625" style="346" customWidth="1"/>
    <col min="1029" max="1030" width="9.3984375" style="346" customWidth="1"/>
    <col min="1031" max="1031" width="19.09765625" style="346" customWidth="1"/>
    <col min="1032" max="1032" width="8" style="346" customWidth="1"/>
    <col min="1033" max="1033" width="14.3984375" style="346" customWidth="1"/>
    <col min="1034" max="1034" width="9" style="346"/>
    <col min="1035" max="1035" width="10.19921875" style="346" customWidth="1"/>
    <col min="1036" max="1036" width="9.3984375" style="346" customWidth="1"/>
    <col min="1037" max="1282" width="9" style="346"/>
    <col min="1283" max="1283" width="5" style="346" customWidth="1"/>
    <col min="1284" max="1284" width="14.59765625" style="346" customWidth="1"/>
    <col min="1285" max="1286" width="9.3984375" style="346" customWidth="1"/>
    <col min="1287" max="1287" width="19.09765625" style="346" customWidth="1"/>
    <col min="1288" max="1288" width="8" style="346" customWidth="1"/>
    <col min="1289" max="1289" width="14.3984375" style="346" customWidth="1"/>
    <col min="1290" max="1290" width="9" style="346"/>
    <col min="1291" max="1291" width="10.19921875" style="346" customWidth="1"/>
    <col min="1292" max="1292" width="9.3984375" style="346" customWidth="1"/>
    <col min="1293" max="1538" width="9" style="346"/>
    <col min="1539" max="1539" width="5" style="346" customWidth="1"/>
    <col min="1540" max="1540" width="14.59765625" style="346" customWidth="1"/>
    <col min="1541" max="1542" width="9.3984375" style="346" customWidth="1"/>
    <col min="1543" max="1543" width="19.09765625" style="346" customWidth="1"/>
    <col min="1544" max="1544" width="8" style="346" customWidth="1"/>
    <col min="1545" max="1545" width="14.3984375" style="346" customWidth="1"/>
    <col min="1546" max="1546" width="9" style="346"/>
    <col min="1547" max="1547" width="10.19921875" style="346" customWidth="1"/>
    <col min="1548" max="1548" width="9.3984375" style="346" customWidth="1"/>
    <col min="1549" max="1794" width="9" style="346"/>
    <col min="1795" max="1795" width="5" style="346" customWidth="1"/>
    <col min="1796" max="1796" width="14.59765625" style="346" customWidth="1"/>
    <col min="1797" max="1798" width="9.3984375" style="346" customWidth="1"/>
    <col min="1799" max="1799" width="19.09765625" style="346" customWidth="1"/>
    <col min="1800" max="1800" width="8" style="346" customWidth="1"/>
    <col min="1801" max="1801" width="14.3984375" style="346" customWidth="1"/>
    <col min="1802" max="1802" width="9" style="346"/>
    <col min="1803" max="1803" width="10.19921875" style="346" customWidth="1"/>
    <col min="1804" max="1804" width="9.3984375" style="346" customWidth="1"/>
    <col min="1805" max="2050" width="9" style="346"/>
    <col min="2051" max="2051" width="5" style="346" customWidth="1"/>
    <col min="2052" max="2052" width="14.59765625" style="346" customWidth="1"/>
    <col min="2053" max="2054" width="9.3984375" style="346" customWidth="1"/>
    <col min="2055" max="2055" width="19.09765625" style="346" customWidth="1"/>
    <col min="2056" max="2056" width="8" style="346" customWidth="1"/>
    <col min="2057" max="2057" width="14.3984375" style="346" customWidth="1"/>
    <col min="2058" max="2058" width="9" style="346"/>
    <col min="2059" max="2059" width="10.19921875" style="346" customWidth="1"/>
    <col min="2060" max="2060" width="9.3984375" style="346" customWidth="1"/>
    <col min="2061" max="2306" width="9" style="346"/>
    <col min="2307" max="2307" width="5" style="346" customWidth="1"/>
    <col min="2308" max="2308" width="14.59765625" style="346" customWidth="1"/>
    <col min="2309" max="2310" width="9.3984375" style="346" customWidth="1"/>
    <col min="2311" max="2311" width="19.09765625" style="346" customWidth="1"/>
    <col min="2312" max="2312" width="8" style="346" customWidth="1"/>
    <col min="2313" max="2313" width="14.3984375" style="346" customWidth="1"/>
    <col min="2314" max="2314" width="9" style="346"/>
    <col min="2315" max="2315" width="10.19921875" style="346" customWidth="1"/>
    <col min="2316" max="2316" width="9.3984375" style="346" customWidth="1"/>
    <col min="2317" max="2562" width="9" style="346"/>
    <col min="2563" max="2563" width="5" style="346" customWidth="1"/>
    <col min="2564" max="2564" width="14.59765625" style="346" customWidth="1"/>
    <col min="2565" max="2566" width="9.3984375" style="346" customWidth="1"/>
    <col min="2567" max="2567" width="19.09765625" style="346" customWidth="1"/>
    <col min="2568" max="2568" width="8" style="346" customWidth="1"/>
    <col min="2569" max="2569" width="14.3984375" style="346" customWidth="1"/>
    <col min="2570" max="2570" width="9" style="346"/>
    <col min="2571" max="2571" width="10.19921875" style="346" customWidth="1"/>
    <col min="2572" max="2572" width="9.3984375" style="346" customWidth="1"/>
    <col min="2573" max="2818" width="9" style="346"/>
    <col min="2819" max="2819" width="5" style="346" customWidth="1"/>
    <col min="2820" max="2820" width="14.59765625" style="346" customWidth="1"/>
    <col min="2821" max="2822" width="9.3984375" style="346" customWidth="1"/>
    <col min="2823" max="2823" width="19.09765625" style="346" customWidth="1"/>
    <col min="2824" max="2824" width="8" style="346" customWidth="1"/>
    <col min="2825" max="2825" width="14.3984375" style="346" customWidth="1"/>
    <col min="2826" max="2826" width="9" style="346"/>
    <col min="2827" max="2827" width="10.19921875" style="346" customWidth="1"/>
    <col min="2828" max="2828" width="9.3984375" style="346" customWidth="1"/>
    <col min="2829" max="3074" width="9" style="346"/>
    <col min="3075" max="3075" width="5" style="346" customWidth="1"/>
    <col min="3076" max="3076" width="14.59765625" style="346" customWidth="1"/>
    <col min="3077" max="3078" width="9.3984375" style="346" customWidth="1"/>
    <col min="3079" max="3079" width="19.09765625" style="346" customWidth="1"/>
    <col min="3080" max="3080" width="8" style="346" customWidth="1"/>
    <col min="3081" max="3081" width="14.3984375" style="346" customWidth="1"/>
    <col min="3082" max="3082" width="9" style="346"/>
    <col min="3083" max="3083" width="10.19921875" style="346" customWidth="1"/>
    <col min="3084" max="3084" width="9.3984375" style="346" customWidth="1"/>
    <col min="3085" max="3330" width="9" style="346"/>
    <col min="3331" max="3331" width="5" style="346" customWidth="1"/>
    <col min="3332" max="3332" width="14.59765625" style="346" customWidth="1"/>
    <col min="3333" max="3334" width="9.3984375" style="346" customWidth="1"/>
    <col min="3335" max="3335" width="19.09765625" style="346" customWidth="1"/>
    <col min="3336" max="3336" width="8" style="346" customWidth="1"/>
    <col min="3337" max="3337" width="14.3984375" style="346" customWidth="1"/>
    <col min="3338" max="3338" width="9" style="346"/>
    <col min="3339" max="3339" width="10.19921875" style="346" customWidth="1"/>
    <col min="3340" max="3340" width="9.3984375" style="346" customWidth="1"/>
    <col min="3341" max="3586" width="9" style="346"/>
    <col min="3587" max="3587" width="5" style="346" customWidth="1"/>
    <col min="3588" max="3588" width="14.59765625" style="346" customWidth="1"/>
    <col min="3589" max="3590" width="9.3984375" style="346" customWidth="1"/>
    <col min="3591" max="3591" width="19.09765625" style="346" customWidth="1"/>
    <col min="3592" max="3592" width="8" style="346" customWidth="1"/>
    <col min="3593" max="3593" width="14.3984375" style="346" customWidth="1"/>
    <col min="3594" max="3594" width="9" style="346"/>
    <col min="3595" max="3595" width="10.19921875" style="346" customWidth="1"/>
    <col min="3596" max="3596" width="9.3984375" style="346" customWidth="1"/>
    <col min="3597" max="3842" width="9" style="346"/>
    <col min="3843" max="3843" width="5" style="346" customWidth="1"/>
    <col min="3844" max="3844" width="14.59765625" style="346" customWidth="1"/>
    <col min="3845" max="3846" width="9.3984375" style="346" customWidth="1"/>
    <col min="3847" max="3847" width="19.09765625" style="346" customWidth="1"/>
    <col min="3848" max="3848" width="8" style="346" customWidth="1"/>
    <col min="3849" max="3849" width="14.3984375" style="346" customWidth="1"/>
    <col min="3850" max="3850" width="9" style="346"/>
    <col min="3851" max="3851" width="10.19921875" style="346" customWidth="1"/>
    <col min="3852" max="3852" width="9.3984375" style="346" customWidth="1"/>
    <col min="3853" max="4098" width="9" style="346"/>
    <col min="4099" max="4099" width="5" style="346" customWidth="1"/>
    <col min="4100" max="4100" width="14.59765625" style="346" customWidth="1"/>
    <col min="4101" max="4102" width="9.3984375" style="346" customWidth="1"/>
    <col min="4103" max="4103" width="19.09765625" style="346" customWidth="1"/>
    <col min="4104" max="4104" width="8" style="346" customWidth="1"/>
    <col min="4105" max="4105" width="14.3984375" style="346" customWidth="1"/>
    <col min="4106" max="4106" width="9" style="346"/>
    <col min="4107" max="4107" width="10.19921875" style="346" customWidth="1"/>
    <col min="4108" max="4108" width="9.3984375" style="346" customWidth="1"/>
    <col min="4109" max="4354" width="9" style="346"/>
    <col min="4355" max="4355" width="5" style="346" customWidth="1"/>
    <col min="4356" max="4356" width="14.59765625" style="346" customWidth="1"/>
    <col min="4357" max="4358" width="9.3984375" style="346" customWidth="1"/>
    <col min="4359" max="4359" width="19.09765625" style="346" customWidth="1"/>
    <col min="4360" max="4360" width="8" style="346" customWidth="1"/>
    <col min="4361" max="4361" width="14.3984375" style="346" customWidth="1"/>
    <col min="4362" max="4362" width="9" style="346"/>
    <col min="4363" max="4363" width="10.19921875" style="346" customWidth="1"/>
    <col min="4364" max="4364" width="9.3984375" style="346" customWidth="1"/>
    <col min="4365" max="4610" width="9" style="346"/>
    <col min="4611" max="4611" width="5" style="346" customWidth="1"/>
    <col min="4612" max="4612" width="14.59765625" style="346" customWidth="1"/>
    <col min="4613" max="4614" width="9.3984375" style="346" customWidth="1"/>
    <col min="4615" max="4615" width="19.09765625" style="346" customWidth="1"/>
    <col min="4616" max="4616" width="8" style="346" customWidth="1"/>
    <col min="4617" max="4617" width="14.3984375" style="346" customWidth="1"/>
    <col min="4618" max="4618" width="9" style="346"/>
    <col min="4619" max="4619" width="10.19921875" style="346" customWidth="1"/>
    <col min="4620" max="4620" width="9.3984375" style="346" customWidth="1"/>
    <col min="4621" max="4866" width="9" style="346"/>
    <col min="4867" max="4867" width="5" style="346" customWidth="1"/>
    <col min="4868" max="4868" width="14.59765625" style="346" customWidth="1"/>
    <col min="4869" max="4870" width="9.3984375" style="346" customWidth="1"/>
    <col min="4871" max="4871" width="19.09765625" style="346" customWidth="1"/>
    <col min="4872" max="4872" width="8" style="346" customWidth="1"/>
    <col min="4873" max="4873" width="14.3984375" style="346" customWidth="1"/>
    <col min="4874" max="4874" width="9" style="346"/>
    <col min="4875" max="4875" width="10.19921875" style="346" customWidth="1"/>
    <col min="4876" max="4876" width="9.3984375" style="346" customWidth="1"/>
    <col min="4877" max="5122" width="9" style="346"/>
    <col min="5123" max="5123" width="5" style="346" customWidth="1"/>
    <col min="5124" max="5124" width="14.59765625" style="346" customWidth="1"/>
    <col min="5125" max="5126" width="9.3984375" style="346" customWidth="1"/>
    <col min="5127" max="5127" width="19.09765625" style="346" customWidth="1"/>
    <col min="5128" max="5128" width="8" style="346" customWidth="1"/>
    <col min="5129" max="5129" width="14.3984375" style="346" customWidth="1"/>
    <col min="5130" max="5130" width="9" style="346"/>
    <col min="5131" max="5131" width="10.19921875" style="346" customWidth="1"/>
    <col min="5132" max="5132" width="9.3984375" style="346" customWidth="1"/>
    <col min="5133" max="5378" width="9" style="346"/>
    <col min="5379" max="5379" width="5" style="346" customWidth="1"/>
    <col min="5380" max="5380" width="14.59765625" style="346" customWidth="1"/>
    <col min="5381" max="5382" width="9.3984375" style="346" customWidth="1"/>
    <col min="5383" max="5383" width="19.09765625" style="346" customWidth="1"/>
    <col min="5384" max="5384" width="8" style="346" customWidth="1"/>
    <col min="5385" max="5385" width="14.3984375" style="346" customWidth="1"/>
    <col min="5386" max="5386" width="9" style="346"/>
    <col min="5387" max="5387" width="10.19921875" style="346" customWidth="1"/>
    <col min="5388" max="5388" width="9.3984375" style="346" customWidth="1"/>
    <col min="5389" max="5634" width="9" style="346"/>
    <col min="5635" max="5635" width="5" style="346" customWidth="1"/>
    <col min="5636" max="5636" width="14.59765625" style="346" customWidth="1"/>
    <col min="5637" max="5638" width="9.3984375" style="346" customWidth="1"/>
    <col min="5639" max="5639" width="19.09765625" style="346" customWidth="1"/>
    <col min="5640" max="5640" width="8" style="346" customWidth="1"/>
    <col min="5641" max="5641" width="14.3984375" style="346" customWidth="1"/>
    <col min="5642" max="5642" width="9" style="346"/>
    <col min="5643" max="5643" width="10.19921875" style="346" customWidth="1"/>
    <col min="5644" max="5644" width="9.3984375" style="346" customWidth="1"/>
    <col min="5645" max="5890" width="9" style="346"/>
    <col min="5891" max="5891" width="5" style="346" customWidth="1"/>
    <col min="5892" max="5892" width="14.59765625" style="346" customWidth="1"/>
    <col min="5893" max="5894" width="9.3984375" style="346" customWidth="1"/>
    <col min="5895" max="5895" width="19.09765625" style="346" customWidth="1"/>
    <col min="5896" max="5896" width="8" style="346" customWidth="1"/>
    <col min="5897" max="5897" width="14.3984375" style="346" customWidth="1"/>
    <col min="5898" max="5898" width="9" style="346"/>
    <col min="5899" max="5899" width="10.19921875" style="346" customWidth="1"/>
    <col min="5900" max="5900" width="9.3984375" style="346" customWidth="1"/>
    <col min="5901" max="6146" width="9" style="346"/>
    <col min="6147" max="6147" width="5" style="346" customWidth="1"/>
    <col min="6148" max="6148" width="14.59765625" style="346" customWidth="1"/>
    <col min="6149" max="6150" width="9.3984375" style="346" customWidth="1"/>
    <col min="6151" max="6151" width="19.09765625" style="346" customWidth="1"/>
    <col min="6152" max="6152" width="8" style="346" customWidth="1"/>
    <col min="6153" max="6153" width="14.3984375" style="346" customWidth="1"/>
    <col min="6154" max="6154" width="9" style="346"/>
    <col min="6155" max="6155" width="10.19921875" style="346" customWidth="1"/>
    <col min="6156" max="6156" width="9.3984375" style="346" customWidth="1"/>
    <col min="6157" max="6402" width="9" style="346"/>
    <col min="6403" max="6403" width="5" style="346" customWidth="1"/>
    <col min="6404" max="6404" width="14.59765625" style="346" customWidth="1"/>
    <col min="6405" max="6406" width="9.3984375" style="346" customWidth="1"/>
    <col min="6407" max="6407" width="19.09765625" style="346" customWidth="1"/>
    <col min="6408" max="6408" width="8" style="346" customWidth="1"/>
    <col min="6409" max="6409" width="14.3984375" style="346" customWidth="1"/>
    <col min="6410" max="6410" width="9" style="346"/>
    <col min="6411" max="6411" width="10.19921875" style="346" customWidth="1"/>
    <col min="6412" max="6412" width="9.3984375" style="346" customWidth="1"/>
    <col min="6413" max="6658" width="9" style="346"/>
    <col min="6659" max="6659" width="5" style="346" customWidth="1"/>
    <col min="6660" max="6660" width="14.59765625" style="346" customWidth="1"/>
    <col min="6661" max="6662" width="9.3984375" style="346" customWidth="1"/>
    <col min="6663" max="6663" width="19.09765625" style="346" customWidth="1"/>
    <col min="6664" max="6664" width="8" style="346" customWidth="1"/>
    <col min="6665" max="6665" width="14.3984375" style="346" customWidth="1"/>
    <col min="6666" max="6666" width="9" style="346"/>
    <col min="6667" max="6667" width="10.19921875" style="346" customWidth="1"/>
    <col min="6668" max="6668" width="9.3984375" style="346" customWidth="1"/>
    <col min="6669" max="6914" width="9" style="346"/>
    <col min="6915" max="6915" width="5" style="346" customWidth="1"/>
    <col min="6916" max="6916" width="14.59765625" style="346" customWidth="1"/>
    <col min="6917" max="6918" width="9.3984375" style="346" customWidth="1"/>
    <col min="6919" max="6919" width="19.09765625" style="346" customWidth="1"/>
    <col min="6920" max="6920" width="8" style="346" customWidth="1"/>
    <col min="6921" max="6921" width="14.3984375" style="346" customWidth="1"/>
    <col min="6922" max="6922" width="9" style="346"/>
    <col min="6923" max="6923" width="10.19921875" style="346" customWidth="1"/>
    <col min="6924" max="6924" width="9.3984375" style="346" customWidth="1"/>
    <col min="6925" max="7170" width="9" style="346"/>
    <col min="7171" max="7171" width="5" style="346" customWidth="1"/>
    <col min="7172" max="7172" width="14.59765625" style="346" customWidth="1"/>
    <col min="7173" max="7174" width="9.3984375" style="346" customWidth="1"/>
    <col min="7175" max="7175" width="19.09765625" style="346" customWidth="1"/>
    <col min="7176" max="7176" width="8" style="346" customWidth="1"/>
    <col min="7177" max="7177" width="14.3984375" style="346" customWidth="1"/>
    <col min="7178" max="7178" width="9" style="346"/>
    <col min="7179" max="7179" width="10.19921875" style="346" customWidth="1"/>
    <col min="7180" max="7180" width="9.3984375" style="346" customWidth="1"/>
    <col min="7181" max="7426" width="9" style="346"/>
    <col min="7427" max="7427" width="5" style="346" customWidth="1"/>
    <col min="7428" max="7428" width="14.59765625" style="346" customWidth="1"/>
    <col min="7429" max="7430" width="9.3984375" style="346" customWidth="1"/>
    <col min="7431" max="7431" width="19.09765625" style="346" customWidth="1"/>
    <col min="7432" max="7432" width="8" style="346" customWidth="1"/>
    <col min="7433" max="7433" width="14.3984375" style="346" customWidth="1"/>
    <col min="7434" max="7434" width="9" style="346"/>
    <col min="7435" max="7435" width="10.19921875" style="346" customWidth="1"/>
    <col min="7436" max="7436" width="9.3984375" style="346" customWidth="1"/>
    <col min="7437" max="7682" width="9" style="346"/>
    <col min="7683" max="7683" width="5" style="346" customWidth="1"/>
    <col min="7684" max="7684" width="14.59765625" style="346" customWidth="1"/>
    <col min="7685" max="7686" width="9.3984375" style="346" customWidth="1"/>
    <col min="7687" max="7687" width="19.09765625" style="346" customWidth="1"/>
    <col min="7688" max="7688" width="8" style="346" customWidth="1"/>
    <col min="7689" max="7689" width="14.3984375" style="346" customWidth="1"/>
    <col min="7690" max="7690" width="9" style="346"/>
    <col min="7691" max="7691" width="10.19921875" style="346" customWidth="1"/>
    <col min="7692" max="7692" width="9.3984375" style="346" customWidth="1"/>
    <col min="7693" max="7938" width="9" style="346"/>
    <col min="7939" max="7939" width="5" style="346" customWidth="1"/>
    <col min="7940" max="7940" width="14.59765625" style="346" customWidth="1"/>
    <col min="7941" max="7942" width="9.3984375" style="346" customWidth="1"/>
    <col min="7943" max="7943" width="19.09765625" style="346" customWidth="1"/>
    <col min="7944" max="7944" width="8" style="346" customWidth="1"/>
    <col min="7945" max="7945" width="14.3984375" style="346" customWidth="1"/>
    <col min="7946" max="7946" width="9" style="346"/>
    <col min="7947" max="7947" width="10.19921875" style="346" customWidth="1"/>
    <col min="7948" max="7948" width="9.3984375" style="346" customWidth="1"/>
    <col min="7949" max="8194" width="9" style="346"/>
    <col min="8195" max="8195" width="5" style="346" customWidth="1"/>
    <col min="8196" max="8196" width="14.59765625" style="346" customWidth="1"/>
    <col min="8197" max="8198" width="9.3984375" style="346" customWidth="1"/>
    <col min="8199" max="8199" width="19.09765625" style="346" customWidth="1"/>
    <col min="8200" max="8200" width="8" style="346" customWidth="1"/>
    <col min="8201" max="8201" width="14.3984375" style="346" customWidth="1"/>
    <col min="8202" max="8202" width="9" style="346"/>
    <col min="8203" max="8203" width="10.19921875" style="346" customWidth="1"/>
    <col min="8204" max="8204" width="9.3984375" style="346" customWidth="1"/>
    <col min="8205" max="8450" width="9" style="346"/>
    <col min="8451" max="8451" width="5" style="346" customWidth="1"/>
    <col min="8452" max="8452" width="14.59765625" style="346" customWidth="1"/>
    <col min="8453" max="8454" width="9.3984375" style="346" customWidth="1"/>
    <col min="8455" max="8455" width="19.09765625" style="346" customWidth="1"/>
    <col min="8456" max="8456" width="8" style="346" customWidth="1"/>
    <col min="8457" max="8457" width="14.3984375" style="346" customWidth="1"/>
    <col min="8458" max="8458" width="9" style="346"/>
    <col min="8459" max="8459" width="10.19921875" style="346" customWidth="1"/>
    <col min="8460" max="8460" width="9.3984375" style="346" customWidth="1"/>
    <col min="8461" max="8706" width="9" style="346"/>
    <col min="8707" max="8707" width="5" style="346" customWidth="1"/>
    <col min="8708" max="8708" width="14.59765625" style="346" customWidth="1"/>
    <col min="8709" max="8710" width="9.3984375" style="346" customWidth="1"/>
    <col min="8711" max="8711" width="19.09765625" style="346" customWidth="1"/>
    <col min="8712" max="8712" width="8" style="346" customWidth="1"/>
    <col min="8713" max="8713" width="14.3984375" style="346" customWidth="1"/>
    <col min="8714" max="8714" width="9" style="346"/>
    <col min="8715" max="8715" width="10.19921875" style="346" customWidth="1"/>
    <col min="8716" max="8716" width="9.3984375" style="346" customWidth="1"/>
    <col min="8717" max="8962" width="9" style="346"/>
    <col min="8963" max="8963" width="5" style="346" customWidth="1"/>
    <col min="8964" max="8964" width="14.59765625" style="346" customWidth="1"/>
    <col min="8965" max="8966" width="9.3984375" style="346" customWidth="1"/>
    <col min="8967" max="8967" width="19.09765625" style="346" customWidth="1"/>
    <col min="8968" max="8968" width="8" style="346" customWidth="1"/>
    <col min="8969" max="8969" width="14.3984375" style="346" customWidth="1"/>
    <col min="8970" max="8970" width="9" style="346"/>
    <col min="8971" max="8971" width="10.19921875" style="346" customWidth="1"/>
    <col min="8972" max="8972" width="9.3984375" style="346" customWidth="1"/>
    <col min="8973" max="9218" width="9" style="346"/>
    <col min="9219" max="9219" width="5" style="346" customWidth="1"/>
    <col min="9220" max="9220" width="14.59765625" style="346" customWidth="1"/>
    <col min="9221" max="9222" width="9.3984375" style="346" customWidth="1"/>
    <col min="9223" max="9223" width="19.09765625" style="346" customWidth="1"/>
    <col min="9224" max="9224" width="8" style="346" customWidth="1"/>
    <col min="9225" max="9225" width="14.3984375" style="346" customWidth="1"/>
    <col min="9226" max="9226" width="9" style="346"/>
    <col min="9227" max="9227" width="10.19921875" style="346" customWidth="1"/>
    <col min="9228" max="9228" width="9.3984375" style="346" customWidth="1"/>
    <col min="9229" max="9474" width="9" style="346"/>
    <col min="9475" max="9475" width="5" style="346" customWidth="1"/>
    <col min="9476" max="9476" width="14.59765625" style="346" customWidth="1"/>
    <col min="9477" max="9478" width="9.3984375" style="346" customWidth="1"/>
    <col min="9479" max="9479" width="19.09765625" style="346" customWidth="1"/>
    <col min="9480" max="9480" width="8" style="346" customWidth="1"/>
    <col min="9481" max="9481" width="14.3984375" style="346" customWidth="1"/>
    <col min="9482" max="9482" width="9" style="346"/>
    <col min="9483" max="9483" width="10.19921875" style="346" customWidth="1"/>
    <col min="9484" max="9484" width="9.3984375" style="346" customWidth="1"/>
    <col min="9485" max="9730" width="9" style="346"/>
    <col min="9731" max="9731" width="5" style="346" customWidth="1"/>
    <col min="9732" max="9732" width="14.59765625" style="346" customWidth="1"/>
    <col min="9733" max="9734" width="9.3984375" style="346" customWidth="1"/>
    <col min="9735" max="9735" width="19.09765625" style="346" customWidth="1"/>
    <col min="9736" max="9736" width="8" style="346" customWidth="1"/>
    <col min="9737" max="9737" width="14.3984375" style="346" customWidth="1"/>
    <col min="9738" max="9738" width="9" style="346"/>
    <col min="9739" max="9739" width="10.19921875" style="346" customWidth="1"/>
    <col min="9740" max="9740" width="9.3984375" style="346" customWidth="1"/>
    <col min="9741" max="9986" width="9" style="346"/>
    <col min="9987" max="9987" width="5" style="346" customWidth="1"/>
    <col min="9988" max="9988" width="14.59765625" style="346" customWidth="1"/>
    <col min="9989" max="9990" width="9.3984375" style="346" customWidth="1"/>
    <col min="9991" max="9991" width="19.09765625" style="346" customWidth="1"/>
    <col min="9992" max="9992" width="8" style="346" customWidth="1"/>
    <col min="9993" max="9993" width="14.3984375" style="346" customWidth="1"/>
    <col min="9994" max="9994" width="9" style="346"/>
    <col min="9995" max="9995" width="10.19921875" style="346" customWidth="1"/>
    <col min="9996" max="9996" width="9.3984375" style="346" customWidth="1"/>
    <col min="9997" max="10242" width="9" style="346"/>
    <col min="10243" max="10243" width="5" style="346" customWidth="1"/>
    <col min="10244" max="10244" width="14.59765625" style="346" customWidth="1"/>
    <col min="10245" max="10246" width="9.3984375" style="346" customWidth="1"/>
    <col min="10247" max="10247" width="19.09765625" style="346" customWidth="1"/>
    <col min="10248" max="10248" width="8" style="346" customWidth="1"/>
    <col min="10249" max="10249" width="14.3984375" style="346" customWidth="1"/>
    <col min="10250" max="10250" width="9" style="346"/>
    <col min="10251" max="10251" width="10.19921875" style="346" customWidth="1"/>
    <col min="10252" max="10252" width="9.3984375" style="346" customWidth="1"/>
    <col min="10253" max="10498" width="9" style="346"/>
    <col min="10499" max="10499" width="5" style="346" customWidth="1"/>
    <col min="10500" max="10500" width="14.59765625" style="346" customWidth="1"/>
    <col min="10501" max="10502" width="9.3984375" style="346" customWidth="1"/>
    <col min="10503" max="10503" width="19.09765625" style="346" customWidth="1"/>
    <col min="10504" max="10504" width="8" style="346" customWidth="1"/>
    <col min="10505" max="10505" width="14.3984375" style="346" customWidth="1"/>
    <col min="10506" max="10506" width="9" style="346"/>
    <col min="10507" max="10507" width="10.19921875" style="346" customWidth="1"/>
    <col min="10508" max="10508" width="9.3984375" style="346" customWidth="1"/>
    <col min="10509" max="10754" width="9" style="346"/>
    <col min="10755" max="10755" width="5" style="346" customWidth="1"/>
    <col min="10756" max="10756" width="14.59765625" style="346" customWidth="1"/>
    <col min="10757" max="10758" width="9.3984375" style="346" customWidth="1"/>
    <col min="10759" max="10759" width="19.09765625" style="346" customWidth="1"/>
    <col min="10760" max="10760" width="8" style="346" customWidth="1"/>
    <col min="10761" max="10761" width="14.3984375" style="346" customWidth="1"/>
    <col min="10762" max="10762" width="9" style="346"/>
    <col min="10763" max="10763" width="10.19921875" style="346" customWidth="1"/>
    <col min="10764" max="10764" width="9.3984375" style="346" customWidth="1"/>
    <col min="10765" max="11010" width="9" style="346"/>
    <col min="11011" max="11011" width="5" style="346" customWidth="1"/>
    <col min="11012" max="11012" width="14.59765625" style="346" customWidth="1"/>
    <col min="11013" max="11014" width="9.3984375" style="346" customWidth="1"/>
    <col min="11015" max="11015" width="19.09765625" style="346" customWidth="1"/>
    <col min="11016" max="11016" width="8" style="346" customWidth="1"/>
    <col min="11017" max="11017" width="14.3984375" style="346" customWidth="1"/>
    <col min="11018" max="11018" width="9" style="346"/>
    <col min="11019" max="11019" width="10.19921875" style="346" customWidth="1"/>
    <col min="11020" max="11020" width="9.3984375" style="346" customWidth="1"/>
    <col min="11021" max="11266" width="9" style="346"/>
    <col min="11267" max="11267" width="5" style="346" customWidth="1"/>
    <col min="11268" max="11268" width="14.59765625" style="346" customWidth="1"/>
    <col min="11269" max="11270" width="9.3984375" style="346" customWidth="1"/>
    <col min="11271" max="11271" width="19.09765625" style="346" customWidth="1"/>
    <col min="11272" max="11272" width="8" style="346" customWidth="1"/>
    <col min="11273" max="11273" width="14.3984375" style="346" customWidth="1"/>
    <col min="11274" max="11274" width="9" style="346"/>
    <col min="11275" max="11275" width="10.19921875" style="346" customWidth="1"/>
    <col min="11276" max="11276" width="9.3984375" style="346" customWidth="1"/>
    <col min="11277" max="11522" width="9" style="346"/>
    <col min="11523" max="11523" width="5" style="346" customWidth="1"/>
    <col min="11524" max="11524" width="14.59765625" style="346" customWidth="1"/>
    <col min="11525" max="11526" width="9.3984375" style="346" customWidth="1"/>
    <col min="11527" max="11527" width="19.09765625" style="346" customWidth="1"/>
    <col min="11528" max="11528" width="8" style="346" customWidth="1"/>
    <col min="11529" max="11529" width="14.3984375" style="346" customWidth="1"/>
    <col min="11530" max="11530" width="9" style="346"/>
    <col min="11531" max="11531" width="10.19921875" style="346" customWidth="1"/>
    <col min="11532" max="11532" width="9.3984375" style="346" customWidth="1"/>
    <col min="11533" max="11778" width="9" style="346"/>
    <col min="11779" max="11779" width="5" style="346" customWidth="1"/>
    <col min="11780" max="11780" width="14.59765625" style="346" customWidth="1"/>
    <col min="11781" max="11782" width="9.3984375" style="346" customWidth="1"/>
    <col min="11783" max="11783" width="19.09765625" style="346" customWidth="1"/>
    <col min="11784" max="11784" width="8" style="346" customWidth="1"/>
    <col min="11785" max="11785" width="14.3984375" style="346" customWidth="1"/>
    <col min="11786" max="11786" width="9" style="346"/>
    <col min="11787" max="11787" width="10.19921875" style="346" customWidth="1"/>
    <col min="11788" max="11788" width="9.3984375" style="346" customWidth="1"/>
    <col min="11789" max="12034" width="9" style="346"/>
    <col min="12035" max="12035" width="5" style="346" customWidth="1"/>
    <col min="12036" max="12036" width="14.59765625" style="346" customWidth="1"/>
    <col min="12037" max="12038" width="9.3984375" style="346" customWidth="1"/>
    <col min="12039" max="12039" width="19.09765625" style="346" customWidth="1"/>
    <col min="12040" max="12040" width="8" style="346" customWidth="1"/>
    <col min="12041" max="12041" width="14.3984375" style="346" customWidth="1"/>
    <col min="12042" max="12042" width="9" style="346"/>
    <col min="12043" max="12043" width="10.19921875" style="346" customWidth="1"/>
    <col min="12044" max="12044" width="9.3984375" style="346" customWidth="1"/>
    <col min="12045" max="12290" width="9" style="346"/>
    <col min="12291" max="12291" width="5" style="346" customWidth="1"/>
    <col min="12292" max="12292" width="14.59765625" style="346" customWidth="1"/>
    <col min="12293" max="12294" width="9.3984375" style="346" customWidth="1"/>
    <col min="12295" max="12295" width="19.09765625" style="346" customWidth="1"/>
    <col min="12296" max="12296" width="8" style="346" customWidth="1"/>
    <col min="12297" max="12297" width="14.3984375" style="346" customWidth="1"/>
    <col min="12298" max="12298" width="9" style="346"/>
    <col min="12299" max="12299" width="10.19921875" style="346" customWidth="1"/>
    <col min="12300" max="12300" width="9.3984375" style="346" customWidth="1"/>
    <col min="12301" max="12546" width="9" style="346"/>
    <col min="12547" max="12547" width="5" style="346" customWidth="1"/>
    <col min="12548" max="12548" width="14.59765625" style="346" customWidth="1"/>
    <col min="12549" max="12550" width="9.3984375" style="346" customWidth="1"/>
    <col min="12551" max="12551" width="19.09765625" style="346" customWidth="1"/>
    <col min="12552" max="12552" width="8" style="346" customWidth="1"/>
    <col min="12553" max="12553" width="14.3984375" style="346" customWidth="1"/>
    <col min="12554" max="12554" width="9" style="346"/>
    <col min="12555" max="12555" width="10.19921875" style="346" customWidth="1"/>
    <col min="12556" max="12556" width="9.3984375" style="346" customWidth="1"/>
    <col min="12557" max="12802" width="9" style="346"/>
    <col min="12803" max="12803" width="5" style="346" customWidth="1"/>
    <col min="12804" max="12804" width="14.59765625" style="346" customWidth="1"/>
    <col min="12805" max="12806" width="9.3984375" style="346" customWidth="1"/>
    <col min="12807" max="12807" width="19.09765625" style="346" customWidth="1"/>
    <col min="12808" max="12808" width="8" style="346" customWidth="1"/>
    <col min="12809" max="12809" width="14.3984375" style="346" customWidth="1"/>
    <col min="12810" max="12810" width="9" style="346"/>
    <col min="12811" max="12811" width="10.19921875" style="346" customWidth="1"/>
    <col min="12812" max="12812" width="9.3984375" style="346" customWidth="1"/>
    <col min="12813" max="13058" width="9" style="346"/>
    <col min="13059" max="13059" width="5" style="346" customWidth="1"/>
    <col min="13060" max="13060" width="14.59765625" style="346" customWidth="1"/>
    <col min="13061" max="13062" width="9.3984375" style="346" customWidth="1"/>
    <col min="13063" max="13063" width="19.09765625" style="346" customWidth="1"/>
    <col min="13064" max="13064" width="8" style="346" customWidth="1"/>
    <col min="13065" max="13065" width="14.3984375" style="346" customWidth="1"/>
    <col min="13066" max="13066" width="9" style="346"/>
    <col min="13067" max="13067" width="10.19921875" style="346" customWidth="1"/>
    <col min="13068" max="13068" width="9.3984375" style="346" customWidth="1"/>
    <col min="13069" max="13314" width="9" style="346"/>
    <col min="13315" max="13315" width="5" style="346" customWidth="1"/>
    <col min="13316" max="13316" width="14.59765625" style="346" customWidth="1"/>
    <col min="13317" max="13318" width="9.3984375" style="346" customWidth="1"/>
    <col min="13319" max="13319" width="19.09765625" style="346" customWidth="1"/>
    <col min="13320" max="13320" width="8" style="346" customWidth="1"/>
    <col min="13321" max="13321" width="14.3984375" style="346" customWidth="1"/>
    <col min="13322" max="13322" width="9" style="346"/>
    <col min="13323" max="13323" width="10.19921875" style="346" customWidth="1"/>
    <col min="13324" max="13324" width="9.3984375" style="346" customWidth="1"/>
    <col min="13325" max="13570" width="9" style="346"/>
    <col min="13571" max="13571" width="5" style="346" customWidth="1"/>
    <col min="13572" max="13572" width="14.59765625" style="346" customWidth="1"/>
    <col min="13573" max="13574" width="9.3984375" style="346" customWidth="1"/>
    <col min="13575" max="13575" width="19.09765625" style="346" customWidth="1"/>
    <col min="13576" max="13576" width="8" style="346" customWidth="1"/>
    <col min="13577" max="13577" width="14.3984375" style="346" customWidth="1"/>
    <col min="13578" max="13578" width="9" style="346"/>
    <col min="13579" max="13579" width="10.19921875" style="346" customWidth="1"/>
    <col min="13580" max="13580" width="9.3984375" style="346" customWidth="1"/>
    <col min="13581" max="13826" width="9" style="346"/>
    <col min="13827" max="13827" width="5" style="346" customWidth="1"/>
    <col min="13828" max="13828" width="14.59765625" style="346" customWidth="1"/>
    <col min="13829" max="13830" width="9.3984375" style="346" customWidth="1"/>
    <col min="13831" max="13831" width="19.09765625" style="346" customWidth="1"/>
    <col min="13832" max="13832" width="8" style="346" customWidth="1"/>
    <col min="13833" max="13833" width="14.3984375" style="346" customWidth="1"/>
    <col min="13834" max="13834" width="9" style="346"/>
    <col min="13835" max="13835" width="10.19921875" style="346" customWidth="1"/>
    <col min="13836" max="13836" width="9.3984375" style="346" customWidth="1"/>
    <col min="13837" max="14082" width="9" style="346"/>
    <col min="14083" max="14083" width="5" style="346" customWidth="1"/>
    <col min="14084" max="14084" width="14.59765625" style="346" customWidth="1"/>
    <col min="14085" max="14086" width="9.3984375" style="346" customWidth="1"/>
    <col min="14087" max="14087" width="19.09765625" style="346" customWidth="1"/>
    <col min="14088" max="14088" width="8" style="346" customWidth="1"/>
    <col min="14089" max="14089" width="14.3984375" style="346" customWidth="1"/>
    <col min="14090" max="14090" width="9" style="346"/>
    <col min="14091" max="14091" width="10.19921875" style="346" customWidth="1"/>
    <col min="14092" max="14092" width="9.3984375" style="346" customWidth="1"/>
    <col min="14093" max="14338" width="9" style="346"/>
    <col min="14339" max="14339" width="5" style="346" customWidth="1"/>
    <col min="14340" max="14340" width="14.59765625" style="346" customWidth="1"/>
    <col min="14341" max="14342" width="9.3984375" style="346" customWidth="1"/>
    <col min="14343" max="14343" width="19.09765625" style="346" customWidth="1"/>
    <col min="14344" max="14344" width="8" style="346" customWidth="1"/>
    <col min="14345" max="14345" width="14.3984375" style="346" customWidth="1"/>
    <col min="14346" max="14346" width="9" style="346"/>
    <col min="14347" max="14347" width="10.19921875" style="346" customWidth="1"/>
    <col min="14348" max="14348" width="9.3984375" style="346" customWidth="1"/>
    <col min="14349" max="14594" width="9" style="346"/>
    <col min="14595" max="14595" width="5" style="346" customWidth="1"/>
    <col min="14596" max="14596" width="14.59765625" style="346" customWidth="1"/>
    <col min="14597" max="14598" width="9.3984375" style="346" customWidth="1"/>
    <col min="14599" max="14599" width="19.09765625" style="346" customWidth="1"/>
    <col min="14600" max="14600" width="8" style="346" customWidth="1"/>
    <col min="14601" max="14601" width="14.3984375" style="346" customWidth="1"/>
    <col min="14602" max="14602" width="9" style="346"/>
    <col min="14603" max="14603" width="10.19921875" style="346" customWidth="1"/>
    <col min="14604" max="14604" width="9.3984375" style="346" customWidth="1"/>
    <col min="14605" max="14850" width="9" style="346"/>
    <col min="14851" max="14851" width="5" style="346" customWidth="1"/>
    <col min="14852" max="14852" width="14.59765625" style="346" customWidth="1"/>
    <col min="14853" max="14854" width="9.3984375" style="346" customWidth="1"/>
    <col min="14855" max="14855" width="19.09765625" style="346" customWidth="1"/>
    <col min="14856" max="14856" width="8" style="346" customWidth="1"/>
    <col min="14857" max="14857" width="14.3984375" style="346" customWidth="1"/>
    <col min="14858" max="14858" width="9" style="346"/>
    <col min="14859" max="14859" width="10.19921875" style="346" customWidth="1"/>
    <col min="14860" max="14860" width="9.3984375" style="346" customWidth="1"/>
    <col min="14861" max="15106" width="9" style="346"/>
    <col min="15107" max="15107" width="5" style="346" customWidth="1"/>
    <col min="15108" max="15108" width="14.59765625" style="346" customWidth="1"/>
    <col min="15109" max="15110" width="9.3984375" style="346" customWidth="1"/>
    <col min="15111" max="15111" width="19.09765625" style="346" customWidth="1"/>
    <col min="15112" max="15112" width="8" style="346" customWidth="1"/>
    <col min="15113" max="15113" width="14.3984375" style="346" customWidth="1"/>
    <col min="15114" max="15114" width="9" style="346"/>
    <col min="15115" max="15115" width="10.19921875" style="346" customWidth="1"/>
    <col min="15116" max="15116" width="9.3984375" style="346" customWidth="1"/>
    <col min="15117" max="15362" width="9" style="346"/>
    <col min="15363" max="15363" width="5" style="346" customWidth="1"/>
    <col min="15364" max="15364" width="14.59765625" style="346" customWidth="1"/>
    <col min="15365" max="15366" width="9.3984375" style="346" customWidth="1"/>
    <col min="15367" max="15367" width="19.09765625" style="346" customWidth="1"/>
    <col min="15368" max="15368" width="8" style="346" customWidth="1"/>
    <col min="15369" max="15369" width="14.3984375" style="346" customWidth="1"/>
    <col min="15370" max="15370" width="9" style="346"/>
    <col min="15371" max="15371" width="10.19921875" style="346" customWidth="1"/>
    <col min="15372" max="15372" width="9.3984375" style="346" customWidth="1"/>
    <col min="15373" max="15618" width="9" style="346"/>
    <col min="15619" max="15619" width="5" style="346" customWidth="1"/>
    <col min="15620" max="15620" width="14.59765625" style="346" customWidth="1"/>
    <col min="15621" max="15622" width="9.3984375" style="346" customWidth="1"/>
    <col min="15623" max="15623" width="19.09765625" style="346" customWidth="1"/>
    <col min="15624" max="15624" width="8" style="346" customWidth="1"/>
    <col min="15625" max="15625" width="14.3984375" style="346" customWidth="1"/>
    <col min="15626" max="15626" width="9" style="346"/>
    <col min="15627" max="15627" width="10.19921875" style="346" customWidth="1"/>
    <col min="15628" max="15628" width="9.3984375" style="346" customWidth="1"/>
    <col min="15629" max="15874" width="9" style="346"/>
    <col min="15875" max="15875" width="5" style="346" customWidth="1"/>
    <col min="15876" max="15876" width="14.59765625" style="346" customWidth="1"/>
    <col min="15877" max="15878" width="9.3984375" style="346" customWidth="1"/>
    <col min="15879" max="15879" width="19.09765625" style="346" customWidth="1"/>
    <col min="15880" max="15880" width="8" style="346" customWidth="1"/>
    <col min="15881" max="15881" width="14.3984375" style="346" customWidth="1"/>
    <col min="15882" max="15882" width="9" style="346"/>
    <col min="15883" max="15883" width="10.19921875" style="346" customWidth="1"/>
    <col min="15884" max="15884" width="9.3984375" style="346" customWidth="1"/>
    <col min="15885" max="16130" width="9" style="346"/>
    <col min="16131" max="16131" width="5" style="346" customWidth="1"/>
    <col min="16132" max="16132" width="14.59765625" style="346" customWidth="1"/>
    <col min="16133" max="16134" width="9.3984375" style="346" customWidth="1"/>
    <col min="16135" max="16135" width="19.09765625" style="346" customWidth="1"/>
    <col min="16136" max="16136" width="8" style="346" customWidth="1"/>
    <col min="16137" max="16137" width="14.3984375" style="346" customWidth="1"/>
    <col min="16138" max="16138" width="9" style="346"/>
    <col min="16139" max="16139" width="10.19921875" style="346" customWidth="1"/>
    <col min="16140" max="16140" width="9.3984375" style="346" customWidth="1"/>
    <col min="16141" max="16384" width="9" style="346"/>
  </cols>
  <sheetData>
    <row r="1" spans="1:16" ht="24.9" customHeight="1" x14ac:dyDescent="0.3">
      <c r="A1" s="364" t="s">
        <v>0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</row>
    <row r="2" spans="1:16" ht="24.9" customHeight="1" x14ac:dyDescent="0.3">
      <c r="A2" s="365" t="s">
        <v>1670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</row>
    <row r="3" spans="1:16" s="16" customFormat="1" ht="18" customHeight="1" x14ac:dyDescent="0.4">
      <c r="A3" s="348" t="s">
        <v>1</v>
      </c>
      <c r="B3" s="349" t="s">
        <v>1659</v>
      </c>
      <c r="C3" s="349" t="s">
        <v>1660</v>
      </c>
      <c r="D3" s="278" t="s">
        <v>178</v>
      </c>
      <c r="E3" s="278"/>
      <c r="F3" s="278"/>
      <c r="G3" s="278"/>
      <c r="H3" s="278"/>
      <c r="I3" s="278"/>
      <c r="J3" s="278"/>
      <c r="K3" s="279" t="s">
        <v>1341</v>
      </c>
      <c r="L3" s="279"/>
      <c r="M3" s="279"/>
      <c r="N3" s="279"/>
      <c r="O3" s="279"/>
      <c r="P3" s="251" t="s">
        <v>21</v>
      </c>
    </row>
    <row r="4" spans="1:16" s="37" customFormat="1" ht="21" x14ac:dyDescent="0.25">
      <c r="A4" s="348"/>
      <c r="B4" s="349"/>
      <c r="C4" s="349"/>
      <c r="D4" s="68" t="s">
        <v>4</v>
      </c>
      <c r="E4" s="68"/>
      <c r="F4" s="68"/>
      <c r="G4" s="68"/>
      <c r="H4" s="68" t="s">
        <v>5</v>
      </c>
      <c r="I4" s="68"/>
      <c r="J4" s="68"/>
      <c r="K4" s="280" t="s">
        <v>4</v>
      </c>
      <c r="L4" s="280"/>
      <c r="M4" s="280"/>
      <c r="N4" s="280"/>
      <c r="O4" s="325" t="s">
        <v>1650</v>
      </c>
      <c r="P4" s="251"/>
    </row>
    <row r="5" spans="1:16" s="37" customFormat="1" ht="50.25" customHeight="1" x14ac:dyDescent="0.25">
      <c r="A5" s="348"/>
      <c r="B5" s="349"/>
      <c r="C5" s="349"/>
      <c r="D5" s="260" t="s">
        <v>6</v>
      </c>
      <c r="E5" s="260"/>
      <c r="F5" s="260" t="s">
        <v>1654</v>
      </c>
      <c r="G5" s="260" t="s">
        <v>7</v>
      </c>
      <c r="H5" s="260" t="s">
        <v>8</v>
      </c>
      <c r="I5" s="260" t="s">
        <v>9</v>
      </c>
      <c r="J5" s="321" t="s">
        <v>10</v>
      </c>
      <c r="K5" s="282" t="s">
        <v>180</v>
      </c>
      <c r="L5" s="282"/>
      <c r="M5" s="283" t="s">
        <v>1654</v>
      </c>
      <c r="N5" s="282" t="s">
        <v>181</v>
      </c>
      <c r="O5" s="325"/>
      <c r="P5" s="251"/>
    </row>
    <row r="6" spans="1:16" ht="24.9" customHeight="1" x14ac:dyDescent="0.4">
      <c r="A6" s="339">
        <v>1</v>
      </c>
      <c r="B6" s="350" t="s">
        <v>29</v>
      </c>
      <c r="C6" s="366" t="s">
        <v>206</v>
      </c>
      <c r="D6" s="339">
        <v>990</v>
      </c>
      <c r="E6" s="224">
        <v>4</v>
      </c>
      <c r="F6" s="224">
        <f>D6/E6</f>
        <v>247.5</v>
      </c>
      <c r="G6" s="339">
        <v>745</v>
      </c>
      <c r="H6" s="339">
        <v>1052</v>
      </c>
      <c r="I6" s="339">
        <v>1792</v>
      </c>
      <c r="J6" s="339">
        <v>573</v>
      </c>
      <c r="K6" s="339">
        <v>94</v>
      </c>
      <c r="L6" s="224">
        <v>4</v>
      </c>
      <c r="M6" s="224">
        <f>K6/L6</f>
        <v>23.5</v>
      </c>
      <c r="N6" s="339">
        <v>119</v>
      </c>
      <c r="O6" s="339">
        <v>95</v>
      </c>
      <c r="P6" s="53">
        <f>F6+G6+H6+I6+J6+M6+N6</f>
        <v>4552</v>
      </c>
    </row>
    <row r="7" spans="1:16" ht="24.9" customHeight="1" x14ac:dyDescent="0.4">
      <c r="A7" s="338">
        <v>2</v>
      </c>
      <c r="B7" s="351"/>
      <c r="C7" s="367" t="s">
        <v>207</v>
      </c>
      <c r="D7" s="338">
        <v>1124</v>
      </c>
      <c r="E7" s="221">
        <v>4</v>
      </c>
      <c r="F7" s="221">
        <f t="shared" ref="F7:F15" si="0">D7/E7</f>
        <v>281</v>
      </c>
      <c r="G7" s="338">
        <v>496</v>
      </c>
      <c r="H7" s="338">
        <v>1068</v>
      </c>
      <c r="I7" s="338">
        <v>548</v>
      </c>
      <c r="J7" s="338">
        <v>629</v>
      </c>
      <c r="K7" s="338">
        <v>24</v>
      </c>
      <c r="L7" s="221">
        <v>4</v>
      </c>
      <c r="M7" s="221">
        <f t="shared" ref="M7:M15" si="1">K7/L7</f>
        <v>6</v>
      </c>
      <c r="N7" s="338">
        <v>44</v>
      </c>
      <c r="O7" s="338">
        <v>86</v>
      </c>
      <c r="P7" s="21">
        <f t="shared" ref="P7:P15" si="2">F7+G7+H7+I7+J7+M7+N7</f>
        <v>3072</v>
      </c>
    </row>
    <row r="8" spans="1:16" ht="24.9" customHeight="1" x14ac:dyDescent="0.4">
      <c r="A8" s="338">
        <v>3</v>
      </c>
      <c r="B8" s="351"/>
      <c r="C8" s="367" t="s">
        <v>208</v>
      </c>
      <c r="D8" s="338">
        <v>2737</v>
      </c>
      <c r="E8" s="221">
        <v>4</v>
      </c>
      <c r="F8" s="221">
        <f t="shared" si="0"/>
        <v>684.25</v>
      </c>
      <c r="G8" s="338">
        <v>1039</v>
      </c>
      <c r="H8" s="338">
        <v>1505</v>
      </c>
      <c r="I8" s="338">
        <v>1164</v>
      </c>
      <c r="J8" s="338">
        <v>1052</v>
      </c>
      <c r="K8" s="338">
        <v>128</v>
      </c>
      <c r="L8" s="221">
        <v>4</v>
      </c>
      <c r="M8" s="221">
        <f t="shared" si="1"/>
        <v>32</v>
      </c>
      <c r="N8" s="338">
        <v>195</v>
      </c>
      <c r="O8" s="338">
        <v>139</v>
      </c>
      <c r="P8" s="21">
        <f t="shared" si="2"/>
        <v>5671.25</v>
      </c>
    </row>
    <row r="9" spans="1:16" ht="24.9" customHeight="1" x14ac:dyDescent="0.4">
      <c r="A9" s="338">
        <v>4</v>
      </c>
      <c r="B9" s="351"/>
      <c r="C9" s="367" t="s">
        <v>209</v>
      </c>
      <c r="D9" s="338">
        <v>820</v>
      </c>
      <c r="E9" s="221">
        <v>4</v>
      </c>
      <c r="F9" s="221">
        <f t="shared" si="0"/>
        <v>205</v>
      </c>
      <c r="G9" s="338">
        <v>862</v>
      </c>
      <c r="H9" s="338">
        <v>890</v>
      </c>
      <c r="I9" s="338">
        <v>864</v>
      </c>
      <c r="J9" s="338">
        <v>524</v>
      </c>
      <c r="K9" s="338">
        <v>32</v>
      </c>
      <c r="L9" s="221">
        <v>4</v>
      </c>
      <c r="M9" s="221">
        <f t="shared" si="1"/>
        <v>8</v>
      </c>
      <c r="N9" s="338">
        <v>41</v>
      </c>
      <c r="O9" s="338">
        <v>90</v>
      </c>
      <c r="P9" s="21">
        <f t="shared" si="2"/>
        <v>3394</v>
      </c>
    </row>
    <row r="10" spans="1:16" ht="24.9" customHeight="1" x14ac:dyDescent="0.4">
      <c r="A10" s="338">
        <v>5</v>
      </c>
      <c r="B10" s="351"/>
      <c r="C10" s="367" t="s">
        <v>210</v>
      </c>
      <c r="D10" s="338">
        <v>1127</v>
      </c>
      <c r="E10" s="221">
        <v>4</v>
      </c>
      <c r="F10" s="221">
        <f t="shared" si="0"/>
        <v>281.75</v>
      </c>
      <c r="G10" s="338">
        <v>1903</v>
      </c>
      <c r="H10" s="338">
        <v>1242</v>
      </c>
      <c r="I10" s="338">
        <v>930</v>
      </c>
      <c r="J10" s="338">
        <v>691</v>
      </c>
      <c r="K10" s="338">
        <v>69</v>
      </c>
      <c r="L10" s="221">
        <v>4</v>
      </c>
      <c r="M10" s="221">
        <f t="shared" si="1"/>
        <v>17.25</v>
      </c>
      <c r="N10" s="338">
        <v>175</v>
      </c>
      <c r="O10" s="338">
        <v>100</v>
      </c>
      <c r="P10" s="21">
        <f t="shared" si="2"/>
        <v>5240</v>
      </c>
    </row>
    <row r="11" spans="1:16" ht="24.9" customHeight="1" x14ac:dyDescent="0.4">
      <c r="A11" s="338">
        <v>6</v>
      </c>
      <c r="B11" s="351"/>
      <c r="C11" s="367" t="s">
        <v>211</v>
      </c>
      <c r="D11" s="338">
        <v>1692</v>
      </c>
      <c r="E11" s="221">
        <v>4</v>
      </c>
      <c r="F11" s="221">
        <f t="shared" si="0"/>
        <v>423</v>
      </c>
      <c r="G11" s="338">
        <v>942</v>
      </c>
      <c r="H11" s="338">
        <v>1341</v>
      </c>
      <c r="I11" s="338">
        <v>1532</v>
      </c>
      <c r="J11" s="338">
        <v>628</v>
      </c>
      <c r="K11" s="338">
        <v>167</v>
      </c>
      <c r="L11" s="221">
        <v>4</v>
      </c>
      <c r="M11" s="221">
        <f t="shared" si="1"/>
        <v>41.75</v>
      </c>
      <c r="N11" s="338">
        <v>106</v>
      </c>
      <c r="O11" s="338">
        <v>515</v>
      </c>
      <c r="P11" s="21">
        <f t="shared" si="2"/>
        <v>5013.75</v>
      </c>
    </row>
    <row r="12" spans="1:16" ht="24.9" customHeight="1" x14ac:dyDescent="0.4">
      <c r="A12" s="338">
        <v>7</v>
      </c>
      <c r="B12" s="351"/>
      <c r="C12" s="367" t="s">
        <v>212</v>
      </c>
      <c r="D12" s="338">
        <v>557</v>
      </c>
      <c r="E12" s="221">
        <v>4</v>
      </c>
      <c r="F12" s="221">
        <f t="shared" si="0"/>
        <v>139.25</v>
      </c>
      <c r="G12" s="338">
        <v>595</v>
      </c>
      <c r="H12" s="338">
        <v>558</v>
      </c>
      <c r="I12" s="338">
        <v>857</v>
      </c>
      <c r="J12" s="338">
        <v>432</v>
      </c>
      <c r="K12" s="338">
        <v>34</v>
      </c>
      <c r="L12" s="221">
        <v>4</v>
      </c>
      <c r="M12" s="221">
        <f t="shared" si="1"/>
        <v>8.5</v>
      </c>
      <c r="N12" s="338">
        <v>38</v>
      </c>
      <c r="O12" s="338">
        <v>123</v>
      </c>
      <c r="P12" s="21">
        <f t="shared" si="2"/>
        <v>2627.75</v>
      </c>
    </row>
    <row r="13" spans="1:16" ht="24.9" customHeight="1" x14ac:dyDescent="0.4">
      <c r="A13" s="338">
        <v>8</v>
      </c>
      <c r="B13" s="351"/>
      <c r="C13" s="367" t="s">
        <v>213</v>
      </c>
      <c r="D13" s="338">
        <v>443</v>
      </c>
      <c r="E13" s="221">
        <v>4</v>
      </c>
      <c r="F13" s="221">
        <f t="shared" si="0"/>
        <v>110.75</v>
      </c>
      <c r="G13" s="338">
        <v>820</v>
      </c>
      <c r="H13" s="338">
        <v>716</v>
      </c>
      <c r="I13" s="338">
        <v>832</v>
      </c>
      <c r="J13" s="338">
        <v>501</v>
      </c>
      <c r="K13" s="338">
        <v>49</v>
      </c>
      <c r="L13" s="221">
        <v>4</v>
      </c>
      <c r="M13" s="221">
        <f t="shared" si="1"/>
        <v>12.25</v>
      </c>
      <c r="N13" s="338">
        <v>45</v>
      </c>
      <c r="O13" s="338">
        <v>87</v>
      </c>
      <c r="P13" s="21">
        <f t="shared" si="2"/>
        <v>3037</v>
      </c>
    </row>
    <row r="14" spans="1:16" ht="24.9" customHeight="1" x14ac:dyDescent="0.4">
      <c r="A14" s="338">
        <v>9</v>
      </c>
      <c r="B14" s="351"/>
      <c r="C14" s="367" t="s">
        <v>214</v>
      </c>
      <c r="D14" s="338">
        <v>670</v>
      </c>
      <c r="E14" s="221">
        <v>4</v>
      </c>
      <c r="F14" s="221">
        <f t="shared" si="0"/>
        <v>167.5</v>
      </c>
      <c r="G14" s="338">
        <v>250</v>
      </c>
      <c r="H14" s="338">
        <v>477</v>
      </c>
      <c r="I14" s="338">
        <v>911</v>
      </c>
      <c r="J14" s="338">
        <v>260</v>
      </c>
      <c r="K14" s="338">
        <v>94</v>
      </c>
      <c r="L14" s="221">
        <v>4</v>
      </c>
      <c r="M14" s="221">
        <f t="shared" si="1"/>
        <v>23.5</v>
      </c>
      <c r="N14" s="338">
        <v>52</v>
      </c>
      <c r="O14" s="338">
        <v>51</v>
      </c>
      <c r="P14" s="21">
        <f t="shared" si="2"/>
        <v>2141</v>
      </c>
    </row>
    <row r="15" spans="1:16" s="353" customFormat="1" ht="30" customHeight="1" x14ac:dyDescent="0.25">
      <c r="A15" s="352" t="s">
        <v>21</v>
      </c>
      <c r="B15" s="352"/>
      <c r="C15" s="352"/>
      <c r="D15" s="340">
        <f t="shared" ref="D15:O15" si="3">SUM(D6:D14)</f>
        <v>10160</v>
      </c>
      <c r="E15" s="342">
        <v>4</v>
      </c>
      <c r="F15" s="342">
        <f t="shared" si="0"/>
        <v>2540</v>
      </c>
      <c r="G15" s="340">
        <f t="shared" si="3"/>
        <v>7652</v>
      </c>
      <c r="H15" s="340">
        <f t="shared" si="3"/>
        <v>8849</v>
      </c>
      <c r="I15" s="340">
        <f t="shared" si="3"/>
        <v>9430</v>
      </c>
      <c r="J15" s="340">
        <f t="shared" si="3"/>
        <v>5290</v>
      </c>
      <c r="K15" s="341">
        <f t="shared" si="3"/>
        <v>691</v>
      </c>
      <c r="L15" s="343">
        <v>4</v>
      </c>
      <c r="M15" s="343">
        <f t="shared" si="1"/>
        <v>172.75</v>
      </c>
      <c r="N15" s="341">
        <f t="shared" si="3"/>
        <v>815</v>
      </c>
      <c r="O15" s="341">
        <f t="shared" si="3"/>
        <v>1286</v>
      </c>
      <c r="P15" s="344">
        <f t="shared" si="2"/>
        <v>34748.75</v>
      </c>
    </row>
    <row r="16" spans="1:16" s="193" customFormat="1" ht="24.9" customHeight="1" x14ac:dyDescent="0.4"/>
    <row r="17" spans="1:16" s="193" customFormat="1" ht="24.9" customHeight="1" x14ac:dyDescent="0.4">
      <c r="A17" s="345" t="s">
        <v>0</v>
      </c>
      <c r="B17" s="345"/>
      <c r="C17" s="345"/>
      <c r="D17" s="345"/>
      <c r="E17" s="345"/>
      <c r="F17" s="345"/>
      <c r="G17" s="345"/>
      <c r="H17" s="345"/>
      <c r="I17" s="345"/>
      <c r="J17" s="345"/>
      <c r="K17" s="354"/>
      <c r="L17" s="354"/>
      <c r="M17" s="354"/>
    </row>
    <row r="18" spans="1:16" s="193" customFormat="1" ht="24.9" customHeight="1" x14ac:dyDescent="0.4">
      <c r="A18" s="345" t="s">
        <v>1112</v>
      </c>
      <c r="B18" s="345"/>
      <c r="C18" s="345"/>
      <c r="D18" s="345"/>
      <c r="E18" s="345"/>
      <c r="F18" s="345"/>
      <c r="G18" s="345"/>
      <c r="H18" s="345"/>
      <c r="I18" s="345"/>
      <c r="J18" s="345"/>
      <c r="K18" s="345"/>
      <c r="L18" s="354"/>
      <c r="M18" s="354"/>
    </row>
    <row r="19" spans="1:16" s="16" customFormat="1" ht="18" customHeight="1" x14ac:dyDescent="0.4">
      <c r="A19" s="348" t="s">
        <v>1</v>
      </c>
      <c r="B19" s="355" t="s">
        <v>1660</v>
      </c>
      <c r="C19" s="349" t="s">
        <v>3</v>
      </c>
      <c r="D19" s="58" t="s">
        <v>178</v>
      </c>
      <c r="E19" s="59"/>
      <c r="F19" s="59"/>
      <c r="G19" s="59"/>
      <c r="H19" s="59"/>
      <c r="I19" s="59"/>
      <c r="J19" s="51"/>
      <c r="K19" s="235" t="s">
        <v>1341</v>
      </c>
      <c r="L19" s="236"/>
      <c r="M19" s="236"/>
      <c r="N19" s="236"/>
      <c r="O19" s="237"/>
      <c r="P19" s="239" t="s">
        <v>21</v>
      </c>
    </row>
    <row r="20" spans="1:16" s="37" customFormat="1" ht="21" x14ac:dyDescent="0.25">
      <c r="A20" s="348"/>
      <c r="B20" s="356"/>
      <c r="C20" s="349"/>
      <c r="D20" s="35" t="s">
        <v>4</v>
      </c>
      <c r="E20" s="33"/>
      <c r="F20" s="33"/>
      <c r="G20" s="34"/>
      <c r="H20" s="35" t="s">
        <v>5</v>
      </c>
      <c r="I20" s="33"/>
      <c r="J20" s="34"/>
      <c r="K20" s="232" t="s">
        <v>4</v>
      </c>
      <c r="L20" s="233"/>
      <c r="M20" s="233"/>
      <c r="N20" s="234"/>
      <c r="O20" s="192" t="s">
        <v>1650</v>
      </c>
      <c r="P20" s="240"/>
    </row>
    <row r="21" spans="1:16" s="37" customFormat="1" ht="50.25" customHeight="1" x14ac:dyDescent="0.25">
      <c r="A21" s="348"/>
      <c r="B21" s="357"/>
      <c r="C21" s="349"/>
      <c r="D21" s="52" t="s">
        <v>6</v>
      </c>
      <c r="E21" s="52"/>
      <c r="F21" s="52" t="s">
        <v>1654</v>
      </c>
      <c r="G21" s="52" t="s">
        <v>7</v>
      </c>
      <c r="H21" s="52" t="s">
        <v>8</v>
      </c>
      <c r="I21" s="52" t="s">
        <v>9</v>
      </c>
      <c r="J21" s="52" t="s">
        <v>10</v>
      </c>
      <c r="K21" s="219" t="s">
        <v>180</v>
      </c>
      <c r="L21" s="219"/>
      <c r="M21" s="220" t="s">
        <v>1654</v>
      </c>
      <c r="N21" s="219" t="s">
        <v>181</v>
      </c>
      <c r="O21" s="192"/>
      <c r="P21" s="241"/>
    </row>
    <row r="22" spans="1:16" s="193" customFormat="1" ht="21" x14ac:dyDescent="0.4">
      <c r="A22" s="194">
        <v>1</v>
      </c>
      <c r="B22" s="194"/>
      <c r="C22" s="195" t="s">
        <v>1113</v>
      </c>
      <c r="D22" s="195">
        <v>282</v>
      </c>
      <c r="E22" s="19">
        <v>4</v>
      </c>
      <c r="F22" s="19">
        <f t="shared" ref="F22" si="4">D22/E22</f>
        <v>70.5</v>
      </c>
      <c r="G22" s="195">
        <v>282</v>
      </c>
      <c r="H22" s="195">
        <v>366</v>
      </c>
      <c r="I22" s="195">
        <v>1078</v>
      </c>
      <c r="J22" s="195">
        <v>88</v>
      </c>
      <c r="K22" s="196">
        <v>81</v>
      </c>
      <c r="L22" s="19">
        <v>4</v>
      </c>
      <c r="M22" s="19">
        <f t="shared" ref="M22" si="5">K22/L22</f>
        <v>20.25</v>
      </c>
      <c r="N22" s="196">
        <v>81</v>
      </c>
      <c r="O22" s="196">
        <v>28</v>
      </c>
      <c r="P22" s="20">
        <f t="shared" ref="P22:P36" si="6">F22+G22+H22+I22+J22+M22+N22</f>
        <v>1985.75</v>
      </c>
    </row>
    <row r="23" spans="1:16" s="193" customFormat="1" ht="21" x14ac:dyDescent="0.4">
      <c r="A23" s="194">
        <v>2</v>
      </c>
      <c r="B23" s="194"/>
      <c r="C23" s="195" t="s">
        <v>1114</v>
      </c>
      <c r="D23" s="195">
        <v>82</v>
      </c>
      <c r="E23" s="19">
        <v>4</v>
      </c>
      <c r="F23" s="19">
        <f t="shared" ref="F23:F36" si="7">D23/E23</f>
        <v>20.5</v>
      </c>
      <c r="G23" s="195">
        <v>55</v>
      </c>
      <c r="H23" s="195">
        <v>170</v>
      </c>
      <c r="I23" s="195">
        <v>65</v>
      </c>
      <c r="J23" s="195">
        <v>83</v>
      </c>
      <c r="K23" s="196">
        <v>1</v>
      </c>
      <c r="L23" s="19">
        <v>4</v>
      </c>
      <c r="M23" s="19">
        <f t="shared" ref="M23:M36" si="8">K23/L23</f>
        <v>0.25</v>
      </c>
      <c r="N23" s="196">
        <v>5</v>
      </c>
      <c r="O23" s="196">
        <v>6</v>
      </c>
      <c r="P23" s="20">
        <f t="shared" si="6"/>
        <v>398.75</v>
      </c>
    </row>
    <row r="24" spans="1:16" s="193" customFormat="1" ht="21" x14ac:dyDescent="0.4">
      <c r="A24" s="194">
        <v>3</v>
      </c>
      <c r="B24" s="194"/>
      <c r="C24" s="195" t="s">
        <v>1115</v>
      </c>
      <c r="D24" s="195">
        <v>81</v>
      </c>
      <c r="E24" s="19">
        <v>4</v>
      </c>
      <c r="F24" s="19">
        <f t="shared" si="7"/>
        <v>20.25</v>
      </c>
      <c r="G24" s="195">
        <v>133</v>
      </c>
      <c r="H24" s="195">
        <v>56</v>
      </c>
      <c r="I24" s="195">
        <v>58</v>
      </c>
      <c r="J24" s="195">
        <v>88</v>
      </c>
      <c r="K24" s="196">
        <v>3</v>
      </c>
      <c r="L24" s="19">
        <v>4</v>
      </c>
      <c r="M24" s="19">
        <f t="shared" si="8"/>
        <v>0.75</v>
      </c>
      <c r="N24" s="196">
        <v>11</v>
      </c>
      <c r="O24" s="196">
        <v>9</v>
      </c>
      <c r="P24" s="20">
        <f t="shared" si="6"/>
        <v>367</v>
      </c>
    </row>
    <row r="25" spans="1:16" s="193" customFormat="1" ht="18" customHeight="1" x14ac:dyDescent="0.4">
      <c r="A25" s="194">
        <v>4</v>
      </c>
      <c r="B25" s="194"/>
      <c r="C25" s="195" t="s">
        <v>1116</v>
      </c>
      <c r="D25" s="195">
        <v>93</v>
      </c>
      <c r="E25" s="19">
        <v>4</v>
      </c>
      <c r="F25" s="19">
        <f t="shared" si="7"/>
        <v>23.25</v>
      </c>
      <c r="G25" s="195">
        <v>62</v>
      </c>
      <c r="H25" s="195">
        <v>113</v>
      </c>
      <c r="I25" s="195">
        <v>45</v>
      </c>
      <c r="J25" s="195">
        <v>106</v>
      </c>
      <c r="K25" s="196">
        <v>1</v>
      </c>
      <c r="L25" s="19">
        <v>4</v>
      </c>
      <c r="M25" s="19">
        <f t="shared" si="8"/>
        <v>0.25</v>
      </c>
      <c r="N25" s="196">
        <v>7</v>
      </c>
      <c r="O25" s="196">
        <v>14</v>
      </c>
      <c r="P25" s="20">
        <f t="shared" si="6"/>
        <v>356.5</v>
      </c>
    </row>
    <row r="26" spans="1:16" s="193" customFormat="1" ht="18" customHeight="1" x14ac:dyDescent="0.4">
      <c r="A26" s="194">
        <v>5</v>
      </c>
      <c r="B26" s="194"/>
      <c r="C26" s="195" t="s">
        <v>1117</v>
      </c>
      <c r="D26" s="195">
        <v>33</v>
      </c>
      <c r="E26" s="19">
        <v>4</v>
      </c>
      <c r="F26" s="19">
        <f t="shared" si="7"/>
        <v>8.25</v>
      </c>
      <c r="G26" s="195">
        <v>0</v>
      </c>
      <c r="H26" s="195">
        <v>42</v>
      </c>
      <c r="I26" s="195">
        <v>75</v>
      </c>
      <c r="J26" s="195">
        <v>39</v>
      </c>
      <c r="K26" s="196">
        <v>0</v>
      </c>
      <c r="L26" s="19">
        <v>4</v>
      </c>
      <c r="M26" s="19">
        <f t="shared" si="8"/>
        <v>0</v>
      </c>
      <c r="N26" s="196">
        <v>3</v>
      </c>
      <c r="O26" s="196">
        <v>5</v>
      </c>
      <c r="P26" s="20">
        <f t="shared" si="6"/>
        <v>167.25</v>
      </c>
    </row>
    <row r="27" spans="1:16" s="193" customFormat="1" ht="18" customHeight="1" x14ac:dyDescent="0.4">
      <c r="A27" s="194">
        <v>6</v>
      </c>
      <c r="B27" s="194"/>
      <c r="C27" s="195" t="s">
        <v>1118</v>
      </c>
      <c r="D27" s="195">
        <v>40</v>
      </c>
      <c r="E27" s="19">
        <v>4</v>
      </c>
      <c r="F27" s="19">
        <f t="shared" si="7"/>
        <v>10</v>
      </c>
      <c r="G27" s="195">
        <v>72</v>
      </c>
      <c r="H27" s="195">
        <v>15</v>
      </c>
      <c r="I27" s="195">
        <v>71</v>
      </c>
      <c r="J27" s="195">
        <v>33</v>
      </c>
      <c r="K27" s="196">
        <v>1</v>
      </c>
      <c r="L27" s="19">
        <v>4</v>
      </c>
      <c r="M27" s="19">
        <f t="shared" si="8"/>
        <v>0.25</v>
      </c>
      <c r="N27" s="196">
        <v>3</v>
      </c>
      <c r="O27" s="196">
        <v>1</v>
      </c>
      <c r="P27" s="20">
        <f t="shared" si="6"/>
        <v>204.25</v>
      </c>
    </row>
    <row r="28" spans="1:16" s="193" customFormat="1" ht="18" customHeight="1" x14ac:dyDescent="0.4">
      <c r="A28" s="194">
        <v>7</v>
      </c>
      <c r="B28" s="194"/>
      <c r="C28" s="195" t="s">
        <v>1119</v>
      </c>
      <c r="D28" s="195">
        <v>74</v>
      </c>
      <c r="E28" s="19">
        <v>4</v>
      </c>
      <c r="F28" s="19">
        <f t="shared" si="7"/>
        <v>18.5</v>
      </c>
      <c r="G28" s="195">
        <v>37</v>
      </c>
      <c r="H28" s="195">
        <v>43</v>
      </c>
      <c r="I28" s="195">
        <v>61</v>
      </c>
      <c r="J28" s="195">
        <v>31</v>
      </c>
      <c r="K28" s="196">
        <v>1</v>
      </c>
      <c r="L28" s="19">
        <v>4</v>
      </c>
      <c r="M28" s="19">
        <f t="shared" si="8"/>
        <v>0.25</v>
      </c>
      <c r="N28" s="196">
        <v>0</v>
      </c>
      <c r="O28" s="196">
        <v>9</v>
      </c>
      <c r="P28" s="20">
        <f t="shared" si="6"/>
        <v>190.75</v>
      </c>
    </row>
    <row r="29" spans="1:16" s="193" customFormat="1" ht="18" customHeight="1" x14ac:dyDescent="0.4">
      <c r="A29" s="194">
        <v>8</v>
      </c>
      <c r="B29" s="194"/>
      <c r="C29" s="194" t="s">
        <v>1120</v>
      </c>
      <c r="D29" s="194">
        <v>81</v>
      </c>
      <c r="E29" s="19">
        <v>4</v>
      </c>
      <c r="F29" s="19">
        <f t="shared" si="7"/>
        <v>20.25</v>
      </c>
      <c r="G29" s="194">
        <v>0</v>
      </c>
      <c r="H29" s="194">
        <v>16</v>
      </c>
      <c r="I29" s="194">
        <v>53</v>
      </c>
      <c r="J29" s="194">
        <v>12</v>
      </c>
      <c r="K29" s="196">
        <v>0</v>
      </c>
      <c r="L29" s="19">
        <v>4</v>
      </c>
      <c r="M29" s="19">
        <f t="shared" si="8"/>
        <v>0</v>
      </c>
      <c r="N29" s="196">
        <v>0</v>
      </c>
      <c r="O29" s="196">
        <v>1</v>
      </c>
      <c r="P29" s="20">
        <f t="shared" si="6"/>
        <v>101.25</v>
      </c>
    </row>
    <row r="30" spans="1:16" s="193" customFormat="1" ht="18" customHeight="1" x14ac:dyDescent="0.4">
      <c r="A30" s="194">
        <v>9</v>
      </c>
      <c r="B30" s="194"/>
      <c r="C30" s="195" t="s">
        <v>1121</v>
      </c>
      <c r="D30" s="195">
        <v>26</v>
      </c>
      <c r="E30" s="19">
        <v>4</v>
      </c>
      <c r="F30" s="19">
        <f t="shared" si="7"/>
        <v>6.5</v>
      </c>
      <c r="G30" s="195">
        <v>0</v>
      </c>
      <c r="H30" s="195">
        <v>56</v>
      </c>
      <c r="I30" s="195">
        <v>52</v>
      </c>
      <c r="J30" s="195">
        <v>8</v>
      </c>
      <c r="K30" s="196">
        <v>1</v>
      </c>
      <c r="L30" s="19">
        <v>4</v>
      </c>
      <c r="M30" s="19">
        <f t="shared" si="8"/>
        <v>0.25</v>
      </c>
      <c r="N30" s="196">
        <v>2</v>
      </c>
      <c r="O30" s="196">
        <v>0</v>
      </c>
      <c r="P30" s="20">
        <f t="shared" si="6"/>
        <v>124.75</v>
      </c>
    </row>
    <row r="31" spans="1:16" s="193" customFormat="1" ht="18" customHeight="1" x14ac:dyDescent="0.4">
      <c r="A31" s="194">
        <v>10</v>
      </c>
      <c r="B31" s="194"/>
      <c r="C31" s="195" t="s">
        <v>1122</v>
      </c>
      <c r="D31" s="195">
        <v>65</v>
      </c>
      <c r="E31" s="19">
        <v>4</v>
      </c>
      <c r="F31" s="19">
        <f t="shared" si="7"/>
        <v>16.25</v>
      </c>
      <c r="G31" s="195">
        <v>65</v>
      </c>
      <c r="H31" s="195">
        <v>49</v>
      </c>
      <c r="I31" s="195">
        <v>122</v>
      </c>
      <c r="J31" s="195">
        <v>26</v>
      </c>
      <c r="K31" s="196">
        <v>1</v>
      </c>
      <c r="L31" s="19">
        <v>4</v>
      </c>
      <c r="M31" s="19">
        <f t="shared" si="8"/>
        <v>0.25</v>
      </c>
      <c r="N31" s="196">
        <v>1</v>
      </c>
      <c r="O31" s="196">
        <v>7</v>
      </c>
      <c r="P31" s="20">
        <f t="shared" si="6"/>
        <v>279.5</v>
      </c>
    </row>
    <row r="32" spans="1:16" s="193" customFormat="1" ht="21" x14ac:dyDescent="0.4">
      <c r="A32" s="194">
        <v>11</v>
      </c>
      <c r="B32" s="194"/>
      <c r="C32" s="195" t="s">
        <v>1123</v>
      </c>
      <c r="D32" s="195">
        <v>70</v>
      </c>
      <c r="E32" s="19">
        <v>4</v>
      </c>
      <c r="F32" s="19">
        <f t="shared" si="7"/>
        <v>17.5</v>
      </c>
      <c r="G32" s="195">
        <v>0</v>
      </c>
      <c r="H32" s="195">
        <v>35</v>
      </c>
      <c r="I32" s="195">
        <v>74</v>
      </c>
      <c r="J32" s="195">
        <v>36</v>
      </c>
      <c r="K32" s="196">
        <v>0</v>
      </c>
      <c r="L32" s="19">
        <v>4</v>
      </c>
      <c r="M32" s="19">
        <f t="shared" si="8"/>
        <v>0</v>
      </c>
      <c r="N32" s="196">
        <v>0</v>
      </c>
      <c r="O32" s="196">
        <v>5</v>
      </c>
      <c r="P32" s="20">
        <f t="shared" si="6"/>
        <v>162.5</v>
      </c>
    </row>
    <row r="33" spans="1:16" s="193" customFormat="1" ht="18" customHeight="1" x14ac:dyDescent="0.4">
      <c r="A33" s="194">
        <v>12</v>
      </c>
      <c r="B33" s="194"/>
      <c r="C33" s="195" t="s">
        <v>1124</v>
      </c>
      <c r="D33" s="195">
        <v>13</v>
      </c>
      <c r="E33" s="19">
        <v>4</v>
      </c>
      <c r="F33" s="19">
        <f t="shared" si="7"/>
        <v>3.25</v>
      </c>
      <c r="G33" s="195">
        <v>13</v>
      </c>
      <c r="H33" s="195">
        <v>57</v>
      </c>
      <c r="I33" s="195">
        <v>15</v>
      </c>
      <c r="J33" s="195">
        <v>1</v>
      </c>
      <c r="K33" s="196">
        <v>3</v>
      </c>
      <c r="L33" s="19">
        <v>4</v>
      </c>
      <c r="M33" s="19">
        <f t="shared" si="8"/>
        <v>0.75</v>
      </c>
      <c r="N33" s="196">
        <v>3</v>
      </c>
      <c r="O33" s="196">
        <v>1</v>
      </c>
      <c r="P33" s="20">
        <f t="shared" si="6"/>
        <v>93</v>
      </c>
    </row>
    <row r="34" spans="1:16" s="193" customFormat="1" ht="18" customHeight="1" x14ac:dyDescent="0.4">
      <c r="A34" s="194">
        <v>13</v>
      </c>
      <c r="B34" s="194"/>
      <c r="C34" s="195" t="s">
        <v>1125</v>
      </c>
      <c r="D34" s="195">
        <v>9</v>
      </c>
      <c r="E34" s="19">
        <v>4</v>
      </c>
      <c r="F34" s="19">
        <f t="shared" si="7"/>
        <v>2.25</v>
      </c>
      <c r="G34" s="195">
        <v>4</v>
      </c>
      <c r="H34" s="195">
        <v>12</v>
      </c>
      <c r="I34" s="195">
        <v>10</v>
      </c>
      <c r="J34" s="195">
        <v>16</v>
      </c>
      <c r="K34" s="196">
        <v>0</v>
      </c>
      <c r="L34" s="19">
        <v>4</v>
      </c>
      <c r="M34" s="19">
        <f t="shared" si="8"/>
        <v>0</v>
      </c>
      <c r="N34" s="196">
        <v>0</v>
      </c>
      <c r="O34" s="196">
        <v>2</v>
      </c>
      <c r="P34" s="20">
        <f t="shared" si="6"/>
        <v>44.25</v>
      </c>
    </row>
    <row r="35" spans="1:16" s="193" customFormat="1" ht="18" customHeight="1" x14ac:dyDescent="0.4">
      <c r="A35" s="194">
        <v>14</v>
      </c>
      <c r="B35" s="194"/>
      <c r="C35" s="195" t="s">
        <v>1126</v>
      </c>
      <c r="D35" s="195">
        <v>41</v>
      </c>
      <c r="E35" s="19">
        <v>4</v>
      </c>
      <c r="F35" s="19">
        <f t="shared" si="7"/>
        <v>10.25</v>
      </c>
      <c r="G35" s="195">
        <v>22</v>
      </c>
      <c r="H35" s="195">
        <v>22</v>
      </c>
      <c r="I35" s="195">
        <v>13</v>
      </c>
      <c r="J35" s="195">
        <v>6</v>
      </c>
      <c r="K35" s="196">
        <v>1</v>
      </c>
      <c r="L35" s="19">
        <v>4</v>
      </c>
      <c r="M35" s="19">
        <f t="shared" si="8"/>
        <v>0.25</v>
      </c>
      <c r="N35" s="196">
        <v>3</v>
      </c>
      <c r="O35" s="196">
        <v>7</v>
      </c>
      <c r="P35" s="20">
        <f t="shared" si="6"/>
        <v>76.5</v>
      </c>
    </row>
    <row r="36" spans="1:16" s="193" customFormat="1" ht="18" customHeight="1" x14ac:dyDescent="0.4">
      <c r="A36" s="197" t="s">
        <v>21</v>
      </c>
      <c r="B36" s="197"/>
      <c r="C36" s="197"/>
      <c r="D36" s="198">
        <f>SUM(D22:D35)</f>
        <v>990</v>
      </c>
      <c r="E36" s="19">
        <v>4</v>
      </c>
      <c r="F36" s="19">
        <f t="shared" si="7"/>
        <v>247.5</v>
      </c>
      <c r="G36" s="198">
        <f t="shared" ref="G36:J36" si="9">SUM(G22:G35)</f>
        <v>745</v>
      </c>
      <c r="H36" s="198">
        <f t="shared" si="9"/>
        <v>1052</v>
      </c>
      <c r="I36" s="198">
        <f t="shared" si="9"/>
        <v>1792</v>
      </c>
      <c r="J36" s="198">
        <f t="shared" si="9"/>
        <v>573</v>
      </c>
      <c r="K36" s="199">
        <f>SUM(K22:K35)</f>
        <v>94</v>
      </c>
      <c r="L36" s="19">
        <v>4</v>
      </c>
      <c r="M36" s="19">
        <f t="shared" si="8"/>
        <v>23.5</v>
      </c>
      <c r="N36" s="199">
        <f t="shared" ref="N36:O36" si="10">SUM(N22:N35)</f>
        <v>119</v>
      </c>
      <c r="O36" s="199">
        <f t="shared" si="10"/>
        <v>95</v>
      </c>
      <c r="P36" s="20">
        <f t="shared" si="6"/>
        <v>4552</v>
      </c>
    </row>
    <row r="37" spans="1:16" s="193" customFormat="1" ht="18" customHeight="1" x14ac:dyDescent="0.4">
      <c r="A37" s="346"/>
      <c r="B37" s="346"/>
      <c r="C37" s="346"/>
      <c r="D37" s="346"/>
      <c r="E37" s="346"/>
      <c r="F37" s="346"/>
      <c r="G37" s="346"/>
      <c r="H37" s="346"/>
      <c r="I37" s="346"/>
      <c r="J37" s="346"/>
      <c r="K37" s="346"/>
      <c r="L37" s="346"/>
      <c r="M37" s="346"/>
      <c r="N37" s="346"/>
      <c r="O37" s="346"/>
    </row>
    <row r="38" spans="1:16" s="193" customFormat="1" ht="18" customHeight="1" x14ac:dyDescent="0.4">
      <c r="A38" s="346"/>
      <c r="B38" s="346"/>
      <c r="C38" s="346"/>
      <c r="D38" s="346"/>
      <c r="E38" s="346"/>
      <c r="F38" s="346"/>
      <c r="G38" s="346"/>
      <c r="H38" s="346"/>
      <c r="I38" s="346"/>
      <c r="J38" s="346"/>
      <c r="K38" s="346"/>
      <c r="L38" s="346"/>
      <c r="M38" s="346"/>
      <c r="N38" s="346"/>
      <c r="O38" s="346"/>
    </row>
    <row r="39" spans="1:16" s="193" customFormat="1" ht="18" customHeight="1" x14ac:dyDescent="0.4">
      <c r="A39" s="345" t="s">
        <v>0</v>
      </c>
      <c r="B39" s="345"/>
      <c r="C39" s="345"/>
      <c r="D39" s="345"/>
      <c r="E39" s="345"/>
      <c r="F39" s="345"/>
      <c r="G39" s="345"/>
      <c r="H39" s="345"/>
      <c r="I39" s="345"/>
      <c r="J39" s="345"/>
      <c r="K39" s="354"/>
      <c r="L39" s="354"/>
      <c r="M39" s="354"/>
      <c r="N39" s="346"/>
      <c r="O39" s="346"/>
    </row>
    <row r="40" spans="1:16" ht="21" x14ac:dyDescent="0.3">
      <c r="A40" s="345" t="s">
        <v>1143</v>
      </c>
      <c r="B40" s="345"/>
      <c r="C40" s="345"/>
      <c r="D40" s="345"/>
      <c r="E40" s="345"/>
      <c r="F40" s="345"/>
      <c r="G40" s="345"/>
      <c r="H40" s="345"/>
      <c r="I40" s="345"/>
      <c r="J40" s="345"/>
      <c r="K40" s="345"/>
      <c r="L40" s="354"/>
      <c r="M40" s="354"/>
    </row>
    <row r="41" spans="1:16" s="16" customFormat="1" ht="18" customHeight="1" x14ac:dyDescent="0.4">
      <c r="A41" s="348" t="s">
        <v>1</v>
      </c>
      <c r="B41" s="358"/>
      <c r="C41" s="348" t="s">
        <v>33</v>
      </c>
      <c r="D41" s="58" t="s">
        <v>178</v>
      </c>
      <c r="E41" s="59"/>
      <c r="F41" s="59"/>
      <c r="G41" s="59"/>
      <c r="H41" s="59"/>
      <c r="I41" s="59"/>
      <c r="J41" s="51"/>
      <c r="K41" s="235" t="s">
        <v>1341</v>
      </c>
      <c r="L41" s="236"/>
      <c r="M41" s="236"/>
      <c r="N41" s="236"/>
      <c r="O41" s="237"/>
      <c r="P41" s="239" t="s">
        <v>21</v>
      </c>
    </row>
    <row r="42" spans="1:16" s="37" customFormat="1" ht="21" x14ac:dyDescent="0.25">
      <c r="A42" s="348"/>
      <c r="B42" s="358"/>
      <c r="C42" s="348"/>
      <c r="D42" s="35" t="s">
        <v>4</v>
      </c>
      <c r="E42" s="33"/>
      <c r="F42" s="33"/>
      <c r="G42" s="34"/>
      <c r="H42" s="35" t="s">
        <v>5</v>
      </c>
      <c r="I42" s="33"/>
      <c r="J42" s="34"/>
      <c r="K42" s="232" t="s">
        <v>4</v>
      </c>
      <c r="L42" s="233"/>
      <c r="M42" s="233"/>
      <c r="N42" s="234"/>
      <c r="O42" s="192" t="s">
        <v>1650</v>
      </c>
      <c r="P42" s="240"/>
    </row>
    <row r="43" spans="1:16" s="37" customFormat="1" ht="50.25" customHeight="1" x14ac:dyDescent="0.25">
      <c r="A43" s="348"/>
      <c r="B43" s="358"/>
      <c r="C43" s="348"/>
      <c r="D43" s="52" t="s">
        <v>6</v>
      </c>
      <c r="E43" s="52"/>
      <c r="F43" s="52" t="s">
        <v>1654</v>
      </c>
      <c r="G43" s="52" t="s">
        <v>7</v>
      </c>
      <c r="H43" s="52" t="s">
        <v>8</v>
      </c>
      <c r="I43" s="52" t="s">
        <v>9</v>
      </c>
      <c r="J43" s="52" t="s">
        <v>10</v>
      </c>
      <c r="K43" s="219" t="s">
        <v>180</v>
      </c>
      <c r="L43" s="219"/>
      <c r="M43" s="220" t="s">
        <v>1654</v>
      </c>
      <c r="N43" s="219" t="s">
        <v>181</v>
      </c>
      <c r="O43" s="192"/>
      <c r="P43" s="241"/>
    </row>
    <row r="44" spans="1:16" ht="21" x14ac:dyDescent="0.4">
      <c r="A44" s="194">
        <v>1</v>
      </c>
      <c r="B44" s="194"/>
      <c r="C44" s="195" t="s">
        <v>1127</v>
      </c>
      <c r="D44" s="195">
        <v>293</v>
      </c>
      <c r="E44" s="19">
        <v>4</v>
      </c>
      <c r="F44" s="19">
        <f t="shared" ref="F44" si="11">D44/E44</f>
        <v>73.25</v>
      </c>
      <c r="G44" s="195">
        <v>280</v>
      </c>
      <c r="H44" s="195">
        <v>57</v>
      </c>
      <c r="I44" s="195">
        <v>52</v>
      </c>
      <c r="J44" s="195">
        <v>84</v>
      </c>
      <c r="K44" s="196">
        <v>2</v>
      </c>
      <c r="L44" s="19">
        <v>4</v>
      </c>
      <c r="M44" s="19">
        <f t="shared" ref="M44" si="12">K44/L44</f>
        <v>0.5</v>
      </c>
      <c r="N44" s="196">
        <v>17</v>
      </c>
      <c r="O44" s="196">
        <v>15</v>
      </c>
      <c r="P44" s="20">
        <f t="shared" ref="P44:P60" si="13">F44+G44+H44+I44+J44+M44+N44</f>
        <v>563.75</v>
      </c>
    </row>
    <row r="45" spans="1:16" ht="21" x14ac:dyDescent="0.4">
      <c r="A45" s="194">
        <v>2</v>
      </c>
      <c r="B45" s="194"/>
      <c r="C45" s="195" t="s">
        <v>1128</v>
      </c>
      <c r="D45" s="195">
        <v>33</v>
      </c>
      <c r="E45" s="19">
        <v>4</v>
      </c>
      <c r="F45" s="19">
        <f t="shared" ref="F45:F60" si="14">D45/E45</f>
        <v>8.25</v>
      </c>
      <c r="G45" s="195">
        <v>0</v>
      </c>
      <c r="H45" s="195">
        <v>35</v>
      </c>
      <c r="I45" s="195">
        <v>55</v>
      </c>
      <c r="J45" s="195">
        <v>22</v>
      </c>
      <c r="K45" s="196">
        <v>1</v>
      </c>
      <c r="L45" s="19">
        <v>4</v>
      </c>
      <c r="M45" s="19">
        <f t="shared" ref="M45:M60" si="15">K45/L45</f>
        <v>0.25</v>
      </c>
      <c r="N45" s="196">
        <v>6</v>
      </c>
      <c r="O45" s="196">
        <v>6</v>
      </c>
      <c r="P45" s="20">
        <f t="shared" si="13"/>
        <v>126.5</v>
      </c>
    </row>
    <row r="46" spans="1:16" ht="21" x14ac:dyDescent="0.4">
      <c r="A46" s="194">
        <v>3</v>
      </c>
      <c r="B46" s="194"/>
      <c r="C46" s="195" t="s">
        <v>1129</v>
      </c>
      <c r="D46" s="195">
        <v>8</v>
      </c>
      <c r="E46" s="19">
        <v>4</v>
      </c>
      <c r="F46" s="19">
        <f t="shared" si="14"/>
        <v>2</v>
      </c>
      <c r="G46" s="195">
        <v>0</v>
      </c>
      <c r="H46" s="195">
        <v>71</v>
      </c>
      <c r="I46" s="195">
        <v>18</v>
      </c>
      <c r="J46" s="195">
        <v>14</v>
      </c>
      <c r="K46" s="196">
        <v>0</v>
      </c>
      <c r="L46" s="19">
        <v>4</v>
      </c>
      <c r="M46" s="19">
        <f t="shared" si="15"/>
        <v>0</v>
      </c>
      <c r="N46" s="196">
        <v>0</v>
      </c>
      <c r="O46" s="196">
        <v>2</v>
      </c>
      <c r="P46" s="20">
        <f t="shared" si="13"/>
        <v>105</v>
      </c>
    </row>
    <row r="47" spans="1:16" ht="21" x14ac:dyDescent="0.4">
      <c r="A47" s="194">
        <v>4</v>
      </c>
      <c r="B47" s="194"/>
      <c r="C47" s="195" t="s">
        <v>1130</v>
      </c>
      <c r="D47" s="195">
        <v>62</v>
      </c>
      <c r="E47" s="19">
        <v>4</v>
      </c>
      <c r="F47" s="19">
        <f t="shared" si="14"/>
        <v>15.5</v>
      </c>
      <c r="G47" s="195">
        <v>62</v>
      </c>
      <c r="H47" s="195">
        <v>68</v>
      </c>
      <c r="I47" s="195">
        <v>10</v>
      </c>
      <c r="J47" s="195">
        <v>43</v>
      </c>
      <c r="K47" s="196">
        <v>0</v>
      </c>
      <c r="L47" s="19">
        <v>4</v>
      </c>
      <c r="M47" s="19">
        <f t="shared" si="15"/>
        <v>0</v>
      </c>
      <c r="N47" s="196">
        <v>0</v>
      </c>
      <c r="O47" s="196">
        <v>1</v>
      </c>
      <c r="P47" s="20">
        <f t="shared" si="13"/>
        <v>198.5</v>
      </c>
    </row>
    <row r="48" spans="1:16" ht="21" x14ac:dyDescent="0.4">
      <c r="A48" s="194">
        <v>5</v>
      </c>
      <c r="B48" s="194"/>
      <c r="C48" s="195" t="s">
        <v>1131</v>
      </c>
      <c r="D48" s="195">
        <v>23</v>
      </c>
      <c r="E48" s="19">
        <v>4</v>
      </c>
      <c r="F48" s="19">
        <f t="shared" si="14"/>
        <v>5.75</v>
      </c>
      <c r="G48" s="195">
        <v>23</v>
      </c>
      <c r="H48" s="195">
        <v>60</v>
      </c>
      <c r="I48" s="195">
        <v>19</v>
      </c>
      <c r="J48" s="195">
        <v>8</v>
      </c>
      <c r="K48" s="196">
        <v>6</v>
      </c>
      <c r="L48" s="19">
        <v>4</v>
      </c>
      <c r="M48" s="19">
        <f t="shared" si="15"/>
        <v>1.5</v>
      </c>
      <c r="N48" s="196">
        <v>0</v>
      </c>
      <c r="O48" s="196">
        <v>2</v>
      </c>
      <c r="P48" s="20">
        <f t="shared" si="13"/>
        <v>117.25</v>
      </c>
    </row>
    <row r="49" spans="1:16" ht="21" x14ac:dyDescent="0.4">
      <c r="A49" s="194">
        <v>6</v>
      </c>
      <c r="B49" s="194"/>
      <c r="C49" s="195" t="s">
        <v>1132</v>
      </c>
      <c r="D49" s="195">
        <v>30</v>
      </c>
      <c r="E49" s="19">
        <v>4</v>
      </c>
      <c r="F49" s="19">
        <f t="shared" si="14"/>
        <v>7.5</v>
      </c>
      <c r="G49" s="195">
        <v>8</v>
      </c>
      <c r="H49" s="195">
        <v>150</v>
      </c>
      <c r="I49" s="195">
        <v>44</v>
      </c>
      <c r="J49" s="195">
        <v>43</v>
      </c>
      <c r="K49" s="196">
        <v>4</v>
      </c>
      <c r="L49" s="19">
        <v>4</v>
      </c>
      <c r="M49" s="19">
        <f t="shared" si="15"/>
        <v>1</v>
      </c>
      <c r="N49" s="196">
        <v>10</v>
      </c>
      <c r="O49" s="196">
        <v>5</v>
      </c>
      <c r="P49" s="20">
        <f t="shared" si="13"/>
        <v>263.5</v>
      </c>
    </row>
    <row r="50" spans="1:16" ht="21" x14ac:dyDescent="0.4">
      <c r="A50" s="194">
        <v>7</v>
      </c>
      <c r="B50" s="194"/>
      <c r="C50" s="195" t="s">
        <v>1133</v>
      </c>
      <c r="D50" s="195">
        <v>9</v>
      </c>
      <c r="E50" s="19">
        <v>4</v>
      </c>
      <c r="F50" s="19">
        <f t="shared" si="14"/>
        <v>2.25</v>
      </c>
      <c r="G50" s="195">
        <v>8</v>
      </c>
      <c r="H50" s="195">
        <v>24</v>
      </c>
      <c r="I50" s="195">
        <v>2</v>
      </c>
      <c r="J50" s="195">
        <v>0</v>
      </c>
      <c r="K50" s="196">
        <v>0</v>
      </c>
      <c r="L50" s="19">
        <v>4</v>
      </c>
      <c r="M50" s="19">
        <f t="shared" si="15"/>
        <v>0</v>
      </c>
      <c r="N50" s="196">
        <v>0</v>
      </c>
      <c r="O50" s="196">
        <v>2</v>
      </c>
      <c r="P50" s="20">
        <f t="shared" si="13"/>
        <v>36.25</v>
      </c>
    </row>
    <row r="51" spans="1:16" ht="21" x14ac:dyDescent="0.4">
      <c r="A51" s="194">
        <v>8</v>
      </c>
      <c r="B51" s="194"/>
      <c r="C51" s="195" t="s">
        <v>1134</v>
      </c>
      <c r="D51" s="195">
        <v>16</v>
      </c>
      <c r="E51" s="19">
        <v>4</v>
      </c>
      <c r="F51" s="19">
        <f t="shared" si="14"/>
        <v>4</v>
      </c>
      <c r="G51" s="195">
        <v>1</v>
      </c>
      <c r="H51" s="195">
        <v>41</v>
      </c>
      <c r="I51" s="195">
        <v>0</v>
      </c>
      <c r="J51" s="195">
        <v>0</v>
      </c>
      <c r="K51" s="196">
        <v>0</v>
      </c>
      <c r="L51" s="19">
        <v>4</v>
      </c>
      <c r="M51" s="19">
        <f t="shared" si="15"/>
        <v>0</v>
      </c>
      <c r="N51" s="196">
        <v>0</v>
      </c>
      <c r="O51" s="196">
        <v>1</v>
      </c>
      <c r="P51" s="20">
        <f t="shared" si="13"/>
        <v>46</v>
      </c>
    </row>
    <row r="52" spans="1:16" ht="21" x14ac:dyDescent="0.4">
      <c r="A52" s="194">
        <v>9</v>
      </c>
      <c r="B52" s="194"/>
      <c r="C52" s="195" t="s">
        <v>1135</v>
      </c>
      <c r="D52" s="195">
        <v>13</v>
      </c>
      <c r="E52" s="19">
        <v>4</v>
      </c>
      <c r="F52" s="19">
        <f t="shared" si="14"/>
        <v>3.25</v>
      </c>
      <c r="G52" s="195">
        <v>7</v>
      </c>
      <c r="H52" s="195">
        <v>55</v>
      </c>
      <c r="I52" s="195">
        <v>6</v>
      </c>
      <c r="J52" s="195">
        <v>6</v>
      </c>
      <c r="K52" s="196">
        <v>0</v>
      </c>
      <c r="L52" s="19">
        <v>4</v>
      </c>
      <c r="M52" s="19">
        <f t="shared" si="15"/>
        <v>0</v>
      </c>
      <c r="N52" s="196">
        <v>0</v>
      </c>
      <c r="O52" s="196">
        <v>2</v>
      </c>
      <c r="P52" s="20">
        <f t="shared" si="13"/>
        <v>77.25</v>
      </c>
    </row>
    <row r="53" spans="1:16" ht="21" x14ac:dyDescent="0.4">
      <c r="A53" s="194">
        <v>10</v>
      </c>
      <c r="B53" s="194"/>
      <c r="C53" s="195" t="s">
        <v>1136</v>
      </c>
      <c r="D53" s="195">
        <v>529</v>
      </c>
      <c r="E53" s="19">
        <v>4</v>
      </c>
      <c r="F53" s="19">
        <f t="shared" si="14"/>
        <v>132.25</v>
      </c>
      <c r="G53" s="195">
        <v>47</v>
      </c>
      <c r="H53" s="195">
        <v>48</v>
      </c>
      <c r="I53" s="195">
        <v>12</v>
      </c>
      <c r="J53" s="195">
        <v>262</v>
      </c>
      <c r="K53" s="196">
        <v>10</v>
      </c>
      <c r="L53" s="19">
        <v>4</v>
      </c>
      <c r="M53" s="19">
        <f t="shared" si="15"/>
        <v>2.5</v>
      </c>
      <c r="N53" s="196">
        <v>6</v>
      </c>
      <c r="O53" s="196">
        <v>29</v>
      </c>
      <c r="P53" s="20">
        <f t="shared" si="13"/>
        <v>509.75</v>
      </c>
    </row>
    <row r="54" spans="1:16" ht="21" x14ac:dyDescent="0.4">
      <c r="A54" s="194">
        <v>11</v>
      </c>
      <c r="B54" s="194"/>
      <c r="C54" s="195" t="s">
        <v>1137</v>
      </c>
      <c r="D54" s="195">
        <v>30</v>
      </c>
      <c r="E54" s="19">
        <v>4</v>
      </c>
      <c r="F54" s="19">
        <f t="shared" si="14"/>
        <v>7.5</v>
      </c>
      <c r="G54" s="195">
        <v>0</v>
      </c>
      <c r="H54" s="195">
        <v>100</v>
      </c>
      <c r="I54" s="195">
        <v>83</v>
      </c>
      <c r="J54" s="195">
        <v>34</v>
      </c>
      <c r="K54" s="196">
        <v>0</v>
      </c>
      <c r="L54" s="19">
        <v>4</v>
      </c>
      <c r="M54" s="19">
        <f t="shared" si="15"/>
        <v>0</v>
      </c>
      <c r="N54" s="196">
        <v>0</v>
      </c>
      <c r="O54" s="196">
        <v>8</v>
      </c>
      <c r="P54" s="20">
        <f t="shared" si="13"/>
        <v>224.5</v>
      </c>
    </row>
    <row r="55" spans="1:16" ht="21" x14ac:dyDescent="0.4">
      <c r="A55" s="194">
        <v>12</v>
      </c>
      <c r="B55" s="194"/>
      <c r="C55" s="195" t="s">
        <v>1138</v>
      </c>
      <c r="D55" s="195">
        <v>24</v>
      </c>
      <c r="E55" s="19">
        <v>4</v>
      </c>
      <c r="F55" s="19">
        <f t="shared" si="14"/>
        <v>6</v>
      </c>
      <c r="G55" s="195">
        <v>6</v>
      </c>
      <c r="H55" s="195">
        <v>71</v>
      </c>
      <c r="I55" s="195">
        <v>24</v>
      </c>
      <c r="J55" s="195">
        <v>48</v>
      </c>
      <c r="K55" s="196">
        <v>0</v>
      </c>
      <c r="L55" s="19">
        <v>4</v>
      </c>
      <c r="M55" s="19">
        <f t="shared" si="15"/>
        <v>0</v>
      </c>
      <c r="N55" s="196">
        <v>2</v>
      </c>
      <c r="O55" s="196">
        <v>4</v>
      </c>
      <c r="P55" s="20">
        <f t="shared" si="13"/>
        <v>157</v>
      </c>
    </row>
    <row r="56" spans="1:16" ht="21" x14ac:dyDescent="0.4">
      <c r="A56" s="194">
        <v>13</v>
      </c>
      <c r="B56" s="194"/>
      <c r="C56" s="195" t="s">
        <v>1139</v>
      </c>
      <c r="D56" s="195">
        <v>0</v>
      </c>
      <c r="E56" s="19">
        <v>4</v>
      </c>
      <c r="F56" s="19">
        <f t="shared" si="14"/>
        <v>0</v>
      </c>
      <c r="G56" s="195">
        <v>0</v>
      </c>
      <c r="H56" s="195">
        <v>36</v>
      </c>
      <c r="I56" s="195">
        <v>71</v>
      </c>
      <c r="J56" s="195">
        <v>17</v>
      </c>
      <c r="K56" s="196">
        <v>0</v>
      </c>
      <c r="L56" s="19">
        <v>4</v>
      </c>
      <c r="M56" s="19">
        <f t="shared" si="15"/>
        <v>0</v>
      </c>
      <c r="N56" s="196">
        <v>0</v>
      </c>
      <c r="O56" s="196">
        <v>4</v>
      </c>
      <c r="P56" s="20">
        <f t="shared" si="13"/>
        <v>124</v>
      </c>
    </row>
    <row r="57" spans="1:16" ht="21" x14ac:dyDescent="0.4">
      <c r="A57" s="194">
        <v>14</v>
      </c>
      <c r="B57" s="194"/>
      <c r="C57" s="195" t="s">
        <v>1140</v>
      </c>
      <c r="D57" s="195">
        <v>46</v>
      </c>
      <c r="E57" s="19">
        <v>4</v>
      </c>
      <c r="F57" s="19">
        <f t="shared" si="14"/>
        <v>11.5</v>
      </c>
      <c r="G57" s="195">
        <v>0</v>
      </c>
      <c r="H57" s="195">
        <v>231</v>
      </c>
      <c r="I57" s="195">
        <v>50</v>
      </c>
      <c r="J57" s="195">
        <v>20</v>
      </c>
      <c r="K57" s="196">
        <v>4</v>
      </c>
      <c r="L57" s="19">
        <v>4</v>
      </c>
      <c r="M57" s="19">
        <f t="shared" si="15"/>
        <v>1</v>
      </c>
      <c r="N57" s="196">
        <v>0</v>
      </c>
      <c r="O57" s="196">
        <v>0</v>
      </c>
      <c r="P57" s="20">
        <f t="shared" si="13"/>
        <v>313.5</v>
      </c>
    </row>
    <row r="58" spans="1:16" ht="21" x14ac:dyDescent="0.4">
      <c r="A58" s="194">
        <v>15</v>
      </c>
      <c r="B58" s="194"/>
      <c r="C58" s="195" t="s">
        <v>1141</v>
      </c>
      <c r="D58" s="195">
        <v>8</v>
      </c>
      <c r="E58" s="19">
        <v>4</v>
      </c>
      <c r="F58" s="19">
        <f t="shared" si="14"/>
        <v>2</v>
      </c>
      <c r="G58" s="195">
        <v>23</v>
      </c>
      <c r="H58" s="195">
        <v>4</v>
      </c>
      <c r="I58" s="195">
        <v>91</v>
      </c>
      <c r="J58" s="195">
        <v>25</v>
      </c>
      <c r="K58" s="196">
        <v>0</v>
      </c>
      <c r="L58" s="19">
        <v>4</v>
      </c>
      <c r="M58" s="19">
        <f t="shared" si="15"/>
        <v>0</v>
      </c>
      <c r="N58" s="196">
        <v>1</v>
      </c>
      <c r="O58" s="196">
        <v>5</v>
      </c>
      <c r="P58" s="20">
        <f t="shared" si="13"/>
        <v>146</v>
      </c>
    </row>
    <row r="59" spans="1:16" ht="21" x14ac:dyDescent="0.4">
      <c r="A59" s="194">
        <v>16</v>
      </c>
      <c r="B59" s="194"/>
      <c r="C59" s="195" t="s">
        <v>1142</v>
      </c>
      <c r="D59" s="195">
        <v>0</v>
      </c>
      <c r="E59" s="19">
        <v>4</v>
      </c>
      <c r="F59" s="19">
        <f t="shared" si="14"/>
        <v>0</v>
      </c>
      <c r="G59" s="195">
        <v>31</v>
      </c>
      <c r="H59" s="195">
        <v>17</v>
      </c>
      <c r="I59" s="195">
        <v>11</v>
      </c>
      <c r="J59" s="195">
        <v>3</v>
      </c>
      <c r="K59" s="196">
        <v>0</v>
      </c>
      <c r="L59" s="19">
        <v>4</v>
      </c>
      <c r="M59" s="19">
        <f t="shared" si="15"/>
        <v>0</v>
      </c>
      <c r="N59" s="196">
        <v>2</v>
      </c>
      <c r="O59" s="196">
        <v>0</v>
      </c>
      <c r="P59" s="20">
        <f t="shared" si="13"/>
        <v>64</v>
      </c>
    </row>
    <row r="60" spans="1:16" ht="21" x14ac:dyDescent="0.4">
      <c r="A60" s="197" t="s">
        <v>21</v>
      </c>
      <c r="B60" s="197"/>
      <c r="C60" s="197"/>
      <c r="D60" s="198">
        <f>SUM(D44:D59)</f>
        <v>1124</v>
      </c>
      <c r="E60" s="19">
        <v>4</v>
      </c>
      <c r="F60" s="19">
        <f t="shared" si="14"/>
        <v>281</v>
      </c>
      <c r="G60" s="198">
        <f t="shared" ref="G60:J60" si="16">SUM(G44:G59)</f>
        <v>496</v>
      </c>
      <c r="H60" s="198">
        <f t="shared" si="16"/>
        <v>1068</v>
      </c>
      <c r="I60" s="198">
        <f t="shared" si="16"/>
        <v>548</v>
      </c>
      <c r="J60" s="198">
        <f t="shared" si="16"/>
        <v>629</v>
      </c>
      <c r="K60" s="199">
        <f>SUM(K44:K59)</f>
        <v>27</v>
      </c>
      <c r="L60" s="19">
        <v>4</v>
      </c>
      <c r="M60" s="19">
        <f t="shared" si="15"/>
        <v>6.75</v>
      </c>
      <c r="N60" s="199">
        <f t="shared" ref="N60:O60" si="17">SUM(N44:N59)</f>
        <v>44</v>
      </c>
      <c r="O60" s="199">
        <f t="shared" si="17"/>
        <v>86</v>
      </c>
      <c r="P60" s="20">
        <f t="shared" si="13"/>
        <v>3072.75</v>
      </c>
    </row>
    <row r="63" spans="1:16" ht="21" x14ac:dyDescent="0.3">
      <c r="A63" s="345" t="s">
        <v>0</v>
      </c>
      <c r="B63" s="345"/>
      <c r="C63" s="345"/>
      <c r="D63" s="345"/>
      <c r="E63" s="345"/>
      <c r="F63" s="345"/>
      <c r="G63" s="345"/>
      <c r="H63" s="345"/>
      <c r="I63" s="345"/>
      <c r="J63" s="345"/>
      <c r="K63" s="354"/>
      <c r="L63" s="354"/>
      <c r="M63" s="354"/>
    </row>
    <row r="64" spans="1:16" ht="21" x14ac:dyDescent="0.3">
      <c r="A64" s="345" t="s">
        <v>1144</v>
      </c>
      <c r="B64" s="345"/>
      <c r="C64" s="345"/>
      <c r="D64" s="345"/>
      <c r="E64" s="345"/>
      <c r="F64" s="345"/>
      <c r="G64" s="345"/>
      <c r="H64" s="345"/>
      <c r="I64" s="345"/>
      <c r="J64" s="345"/>
      <c r="K64" s="345"/>
      <c r="L64" s="354"/>
      <c r="M64" s="354"/>
    </row>
    <row r="65" spans="1:16" s="16" customFormat="1" ht="18" customHeight="1" x14ac:dyDescent="0.4">
      <c r="A65" s="348" t="s">
        <v>1</v>
      </c>
      <c r="B65" s="358"/>
      <c r="C65" s="348" t="s">
        <v>33</v>
      </c>
      <c r="D65" s="58" t="s">
        <v>178</v>
      </c>
      <c r="E65" s="59"/>
      <c r="F65" s="59"/>
      <c r="G65" s="59"/>
      <c r="H65" s="59"/>
      <c r="I65" s="59"/>
      <c r="J65" s="51"/>
      <c r="K65" s="235" t="s">
        <v>1341</v>
      </c>
      <c r="L65" s="236"/>
      <c r="M65" s="236"/>
      <c r="N65" s="236"/>
      <c r="O65" s="237"/>
      <c r="P65" s="239" t="s">
        <v>21</v>
      </c>
    </row>
    <row r="66" spans="1:16" s="37" customFormat="1" ht="21" x14ac:dyDescent="0.25">
      <c r="A66" s="348"/>
      <c r="B66" s="358"/>
      <c r="C66" s="348"/>
      <c r="D66" s="35" t="s">
        <v>4</v>
      </c>
      <c r="E66" s="33"/>
      <c r="F66" s="33"/>
      <c r="G66" s="34"/>
      <c r="H66" s="35" t="s">
        <v>5</v>
      </c>
      <c r="I66" s="33"/>
      <c r="J66" s="34"/>
      <c r="K66" s="232" t="s">
        <v>4</v>
      </c>
      <c r="L66" s="233"/>
      <c r="M66" s="233"/>
      <c r="N66" s="234"/>
      <c r="O66" s="192" t="s">
        <v>1650</v>
      </c>
      <c r="P66" s="240"/>
    </row>
    <row r="67" spans="1:16" s="37" customFormat="1" ht="50.25" customHeight="1" x14ac:dyDescent="0.25">
      <c r="A67" s="348"/>
      <c r="B67" s="358"/>
      <c r="C67" s="348"/>
      <c r="D67" s="52" t="s">
        <v>6</v>
      </c>
      <c r="E67" s="52"/>
      <c r="F67" s="52" t="s">
        <v>1654</v>
      </c>
      <c r="G67" s="52" t="s">
        <v>7</v>
      </c>
      <c r="H67" s="52" t="s">
        <v>8</v>
      </c>
      <c r="I67" s="52" t="s">
        <v>9</v>
      </c>
      <c r="J67" s="52" t="s">
        <v>10</v>
      </c>
      <c r="K67" s="219" t="s">
        <v>180</v>
      </c>
      <c r="L67" s="219"/>
      <c r="M67" s="220" t="s">
        <v>1654</v>
      </c>
      <c r="N67" s="219" t="s">
        <v>181</v>
      </c>
      <c r="O67" s="192"/>
      <c r="P67" s="241"/>
    </row>
    <row r="68" spans="1:16" ht="21" x14ac:dyDescent="0.4">
      <c r="A68" s="194">
        <v>1</v>
      </c>
      <c r="B68" s="194"/>
      <c r="C68" s="195" t="s">
        <v>1145</v>
      </c>
      <c r="D68" s="195">
        <v>1705</v>
      </c>
      <c r="E68" s="19">
        <v>4</v>
      </c>
      <c r="F68" s="19">
        <f t="shared" ref="F68" si="18">D68/E68</f>
        <v>426.25</v>
      </c>
      <c r="G68" s="195">
        <v>201</v>
      </c>
      <c r="H68" s="195">
        <v>448</v>
      </c>
      <c r="I68" s="195">
        <v>96</v>
      </c>
      <c r="J68" s="195">
        <v>127</v>
      </c>
      <c r="K68" s="196">
        <v>0</v>
      </c>
      <c r="L68" s="19">
        <v>4</v>
      </c>
      <c r="M68" s="19">
        <f t="shared" ref="M68" si="19">K68/L68</f>
        <v>0</v>
      </c>
      <c r="N68" s="196">
        <v>30</v>
      </c>
      <c r="O68" s="196">
        <v>13</v>
      </c>
      <c r="P68" s="20">
        <f t="shared" ref="P68:P91" si="20">F68+G68+H68+I68+J68+M68+N68</f>
        <v>1328.25</v>
      </c>
    </row>
    <row r="69" spans="1:16" ht="21" x14ac:dyDescent="0.4">
      <c r="A69" s="194">
        <v>2</v>
      </c>
      <c r="B69" s="194"/>
      <c r="C69" s="195" t="s">
        <v>1146</v>
      </c>
      <c r="D69" s="195">
        <v>88</v>
      </c>
      <c r="E69" s="19">
        <v>4</v>
      </c>
      <c r="F69" s="19">
        <f t="shared" ref="F69:F91" si="21">D69/E69</f>
        <v>22</v>
      </c>
      <c r="G69" s="195">
        <v>50</v>
      </c>
      <c r="H69" s="195">
        <v>176</v>
      </c>
      <c r="I69" s="195">
        <v>173</v>
      </c>
      <c r="J69" s="195">
        <v>141</v>
      </c>
      <c r="K69" s="196">
        <v>0</v>
      </c>
      <c r="L69" s="19">
        <v>4</v>
      </c>
      <c r="M69" s="19">
        <f t="shared" ref="M69:M91" si="22">K69/L69</f>
        <v>0</v>
      </c>
      <c r="N69" s="196">
        <v>10</v>
      </c>
      <c r="O69" s="196">
        <v>8</v>
      </c>
      <c r="P69" s="20">
        <f t="shared" si="20"/>
        <v>572</v>
      </c>
    </row>
    <row r="70" spans="1:16" ht="21" x14ac:dyDescent="0.4">
      <c r="A70" s="194">
        <v>3</v>
      </c>
      <c r="B70" s="194"/>
      <c r="C70" s="195" t="s">
        <v>1147</v>
      </c>
      <c r="D70" s="195">
        <v>43</v>
      </c>
      <c r="E70" s="19">
        <v>4</v>
      </c>
      <c r="F70" s="19">
        <f t="shared" si="21"/>
        <v>10.75</v>
      </c>
      <c r="G70" s="195">
        <v>76</v>
      </c>
      <c r="H70" s="195">
        <v>58</v>
      </c>
      <c r="I70" s="195">
        <v>103</v>
      </c>
      <c r="J70" s="195">
        <v>76</v>
      </c>
      <c r="K70" s="196">
        <v>0</v>
      </c>
      <c r="L70" s="19">
        <v>4</v>
      </c>
      <c r="M70" s="19">
        <f t="shared" si="22"/>
        <v>0</v>
      </c>
      <c r="N70" s="196">
        <v>11</v>
      </c>
      <c r="O70" s="196">
        <v>5</v>
      </c>
      <c r="P70" s="20">
        <f t="shared" si="20"/>
        <v>334.75</v>
      </c>
    </row>
    <row r="71" spans="1:16" ht="21" x14ac:dyDescent="0.4">
      <c r="A71" s="194">
        <v>4</v>
      </c>
      <c r="B71" s="194"/>
      <c r="C71" s="195" t="s">
        <v>1148</v>
      </c>
      <c r="D71" s="195">
        <v>40</v>
      </c>
      <c r="E71" s="19">
        <v>4</v>
      </c>
      <c r="F71" s="19">
        <f t="shared" si="21"/>
        <v>10</v>
      </c>
      <c r="G71" s="195">
        <v>21</v>
      </c>
      <c r="H71" s="195">
        <v>93</v>
      </c>
      <c r="I71" s="195">
        <v>70</v>
      </c>
      <c r="J71" s="195">
        <v>73</v>
      </c>
      <c r="K71" s="196">
        <v>0</v>
      </c>
      <c r="L71" s="19">
        <v>4</v>
      </c>
      <c r="M71" s="19">
        <f t="shared" si="22"/>
        <v>0</v>
      </c>
      <c r="N71" s="196">
        <v>4</v>
      </c>
      <c r="O71" s="196">
        <v>11</v>
      </c>
      <c r="P71" s="20">
        <f t="shared" si="20"/>
        <v>271</v>
      </c>
    </row>
    <row r="72" spans="1:16" ht="21" x14ac:dyDescent="0.4">
      <c r="A72" s="194">
        <v>5</v>
      </c>
      <c r="B72" s="194"/>
      <c r="C72" s="195" t="s">
        <v>1149</v>
      </c>
      <c r="D72" s="195">
        <v>43</v>
      </c>
      <c r="E72" s="19">
        <v>4</v>
      </c>
      <c r="F72" s="19">
        <f t="shared" si="21"/>
        <v>10.75</v>
      </c>
      <c r="G72" s="195">
        <v>79</v>
      </c>
      <c r="H72" s="195">
        <v>17</v>
      </c>
      <c r="I72" s="195">
        <v>117</v>
      </c>
      <c r="J72" s="195">
        <v>49</v>
      </c>
      <c r="K72" s="196">
        <v>0</v>
      </c>
      <c r="L72" s="19">
        <v>4</v>
      </c>
      <c r="M72" s="19">
        <f t="shared" si="22"/>
        <v>0</v>
      </c>
      <c r="N72" s="196">
        <v>8</v>
      </c>
      <c r="O72" s="196">
        <v>6</v>
      </c>
      <c r="P72" s="20">
        <f t="shared" si="20"/>
        <v>280.75</v>
      </c>
    </row>
    <row r="73" spans="1:16" ht="21" x14ac:dyDescent="0.4">
      <c r="A73" s="194">
        <v>6</v>
      </c>
      <c r="B73" s="194"/>
      <c r="C73" s="195" t="s">
        <v>1150</v>
      </c>
      <c r="D73" s="195">
        <v>63</v>
      </c>
      <c r="E73" s="19">
        <v>4</v>
      </c>
      <c r="F73" s="19">
        <f t="shared" si="21"/>
        <v>15.75</v>
      </c>
      <c r="G73" s="195">
        <v>93</v>
      </c>
      <c r="H73" s="195">
        <v>82</v>
      </c>
      <c r="I73" s="195">
        <v>60</v>
      </c>
      <c r="J73" s="195">
        <v>57</v>
      </c>
      <c r="K73" s="196">
        <v>1</v>
      </c>
      <c r="L73" s="19">
        <v>4</v>
      </c>
      <c r="M73" s="19">
        <f t="shared" si="22"/>
        <v>0.25</v>
      </c>
      <c r="N73" s="196">
        <v>50</v>
      </c>
      <c r="O73" s="196">
        <v>19</v>
      </c>
      <c r="P73" s="20">
        <f t="shared" si="20"/>
        <v>358</v>
      </c>
    </row>
    <row r="74" spans="1:16" ht="21" x14ac:dyDescent="0.4">
      <c r="A74" s="194">
        <v>7</v>
      </c>
      <c r="B74" s="194"/>
      <c r="C74" s="195" t="s">
        <v>1151</v>
      </c>
      <c r="D74" s="195">
        <v>311</v>
      </c>
      <c r="E74" s="19">
        <v>4</v>
      </c>
      <c r="F74" s="19">
        <f t="shared" si="21"/>
        <v>77.75</v>
      </c>
      <c r="G74" s="195">
        <v>138</v>
      </c>
      <c r="H74" s="195">
        <v>64</v>
      </c>
      <c r="I74" s="195">
        <v>34</v>
      </c>
      <c r="J74" s="195">
        <v>57</v>
      </c>
      <c r="K74" s="196">
        <v>0</v>
      </c>
      <c r="L74" s="19">
        <v>4</v>
      </c>
      <c r="M74" s="19">
        <f t="shared" si="22"/>
        <v>0</v>
      </c>
      <c r="N74" s="196">
        <v>10</v>
      </c>
      <c r="O74" s="196">
        <v>7</v>
      </c>
      <c r="P74" s="20">
        <f t="shared" si="20"/>
        <v>380.75</v>
      </c>
    </row>
    <row r="75" spans="1:16" ht="21" x14ac:dyDescent="0.4">
      <c r="A75" s="194">
        <v>8</v>
      </c>
      <c r="B75" s="194"/>
      <c r="C75" s="195" t="s">
        <v>1152</v>
      </c>
      <c r="D75" s="195">
        <v>12</v>
      </c>
      <c r="E75" s="19">
        <v>4</v>
      </c>
      <c r="F75" s="19">
        <f t="shared" si="21"/>
        <v>3</v>
      </c>
      <c r="G75" s="195">
        <v>32</v>
      </c>
      <c r="H75" s="195">
        <v>6</v>
      </c>
      <c r="I75" s="195">
        <v>39</v>
      </c>
      <c r="J75" s="195">
        <v>45</v>
      </c>
      <c r="K75" s="196">
        <v>3</v>
      </c>
      <c r="L75" s="19">
        <v>4</v>
      </c>
      <c r="M75" s="19">
        <f t="shared" si="22"/>
        <v>0.75</v>
      </c>
      <c r="N75" s="196">
        <v>2</v>
      </c>
      <c r="O75" s="196">
        <v>7</v>
      </c>
      <c r="P75" s="20">
        <f t="shared" si="20"/>
        <v>127.75</v>
      </c>
    </row>
    <row r="76" spans="1:16" ht="21" x14ac:dyDescent="0.4">
      <c r="A76" s="194">
        <v>9</v>
      </c>
      <c r="B76" s="194"/>
      <c r="C76" s="195" t="s">
        <v>1153</v>
      </c>
      <c r="D76" s="195">
        <v>22</v>
      </c>
      <c r="E76" s="19">
        <v>4</v>
      </c>
      <c r="F76" s="19">
        <f t="shared" si="21"/>
        <v>5.5</v>
      </c>
      <c r="G76" s="195">
        <v>22</v>
      </c>
      <c r="H76" s="195">
        <v>65</v>
      </c>
      <c r="I76" s="195">
        <v>19</v>
      </c>
      <c r="J76" s="195">
        <v>91</v>
      </c>
      <c r="K76" s="196">
        <v>26</v>
      </c>
      <c r="L76" s="19">
        <v>4</v>
      </c>
      <c r="M76" s="19">
        <f t="shared" si="22"/>
        <v>6.5</v>
      </c>
      <c r="N76" s="196">
        <v>26</v>
      </c>
      <c r="O76" s="196">
        <v>13</v>
      </c>
      <c r="P76" s="20">
        <f t="shared" si="20"/>
        <v>235</v>
      </c>
    </row>
    <row r="77" spans="1:16" ht="21" x14ac:dyDescent="0.4">
      <c r="A77" s="194">
        <v>10</v>
      </c>
      <c r="B77" s="194"/>
      <c r="C77" s="195" t="s">
        <v>1154</v>
      </c>
      <c r="D77" s="195">
        <v>37</v>
      </c>
      <c r="E77" s="19">
        <v>4</v>
      </c>
      <c r="F77" s="19">
        <f t="shared" si="21"/>
        <v>9.25</v>
      </c>
      <c r="G77" s="195">
        <v>32</v>
      </c>
      <c r="H77" s="195">
        <v>90</v>
      </c>
      <c r="I77" s="195">
        <v>34</v>
      </c>
      <c r="J77" s="195">
        <v>32</v>
      </c>
      <c r="K77" s="196">
        <v>8</v>
      </c>
      <c r="L77" s="19">
        <v>4</v>
      </c>
      <c r="M77" s="19">
        <f t="shared" si="22"/>
        <v>2</v>
      </c>
      <c r="N77" s="196">
        <v>5</v>
      </c>
      <c r="O77" s="196">
        <v>13</v>
      </c>
      <c r="P77" s="20">
        <f t="shared" si="20"/>
        <v>204.25</v>
      </c>
    </row>
    <row r="78" spans="1:16" ht="21" x14ac:dyDescent="0.4">
      <c r="A78" s="194">
        <v>11</v>
      </c>
      <c r="B78" s="194"/>
      <c r="C78" s="195" t="s">
        <v>1155</v>
      </c>
      <c r="D78" s="195">
        <v>86</v>
      </c>
      <c r="E78" s="19">
        <v>4</v>
      </c>
      <c r="F78" s="19">
        <f t="shared" si="21"/>
        <v>21.5</v>
      </c>
      <c r="G78" s="195">
        <v>0</v>
      </c>
      <c r="H78" s="195">
        <v>91</v>
      </c>
      <c r="I78" s="195">
        <v>53</v>
      </c>
      <c r="J78" s="195">
        <v>30</v>
      </c>
      <c r="K78" s="196">
        <v>31</v>
      </c>
      <c r="L78" s="19">
        <v>4</v>
      </c>
      <c r="M78" s="19">
        <f t="shared" si="22"/>
        <v>7.75</v>
      </c>
      <c r="N78" s="196">
        <v>0</v>
      </c>
      <c r="O78" s="196">
        <v>4</v>
      </c>
      <c r="P78" s="20">
        <f t="shared" si="20"/>
        <v>203.25</v>
      </c>
    </row>
    <row r="79" spans="1:16" ht="21" x14ac:dyDescent="0.4">
      <c r="A79" s="194">
        <v>12</v>
      </c>
      <c r="B79" s="194"/>
      <c r="C79" s="195" t="s">
        <v>1156</v>
      </c>
      <c r="D79" s="195">
        <v>76</v>
      </c>
      <c r="E79" s="19">
        <v>4</v>
      </c>
      <c r="F79" s="19">
        <f t="shared" si="21"/>
        <v>19</v>
      </c>
      <c r="G79" s="195">
        <v>50</v>
      </c>
      <c r="H79" s="195">
        <v>62</v>
      </c>
      <c r="I79" s="195">
        <v>50</v>
      </c>
      <c r="J79" s="195">
        <v>48</v>
      </c>
      <c r="K79" s="196">
        <v>0</v>
      </c>
      <c r="L79" s="19">
        <v>4</v>
      </c>
      <c r="M79" s="19">
        <f t="shared" si="22"/>
        <v>0</v>
      </c>
      <c r="N79" s="196">
        <v>3</v>
      </c>
      <c r="O79" s="196">
        <v>14</v>
      </c>
      <c r="P79" s="20">
        <f t="shared" si="20"/>
        <v>232</v>
      </c>
    </row>
    <row r="80" spans="1:16" ht="21" x14ac:dyDescent="0.4">
      <c r="A80" s="194">
        <v>13</v>
      </c>
      <c r="B80" s="194"/>
      <c r="C80" s="195" t="s">
        <v>1157</v>
      </c>
      <c r="D80" s="195">
        <v>71</v>
      </c>
      <c r="E80" s="19">
        <v>4</v>
      </c>
      <c r="F80" s="19">
        <f t="shared" si="21"/>
        <v>17.75</v>
      </c>
      <c r="G80" s="195">
        <v>23</v>
      </c>
      <c r="H80" s="195">
        <v>11</v>
      </c>
      <c r="I80" s="195">
        <v>20</v>
      </c>
      <c r="J80" s="195">
        <v>91</v>
      </c>
      <c r="K80" s="196">
        <v>0</v>
      </c>
      <c r="L80" s="19">
        <v>4</v>
      </c>
      <c r="M80" s="19">
        <f t="shared" si="22"/>
        <v>0</v>
      </c>
      <c r="N80" s="196">
        <v>19</v>
      </c>
      <c r="O80" s="196">
        <v>1</v>
      </c>
      <c r="P80" s="20">
        <f t="shared" si="20"/>
        <v>181.75</v>
      </c>
    </row>
    <row r="81" spans="1:16" ht="21" x14ac:dyDescent="0.4">
      <c r="A81" s="194">
        <v>14</v>
      </c>
      <c r="B81" s="194"/>
      <c r="C81" s="195" t="s">
        <v>1158</v>
      </c>
      <c r="D81" s="195">
        <v>36</v>
      </c>
      <c r="E81" s="19">
        <v>4</v>
      </c>
      <c r="F81" s="19">
        <f t="shared" si="21"/>
        <v>9</v>
      </c>
      <c r="G81" s="195">
        <v>64</v>
      </c>
      <c r="H81" s="195">
        <v>81</v>
      </c>
      <c r="I81" s="195">
        <v>58</v>
      </c>
      <c r="J81" s="195">
        <v>3</v>
      </c>
      <c r="K81" s="196">
        <v>52</v>
      </c>
      <c r="L81" s="19">
        <v>4</v>
      </c>
      <c r="M81" s="19">
        <f t="shared" si="22"/>
        <v>13</v>
      </c>
      <c r="N81" s="196">
        <v>3</v>
      </c>
      <c r="O81" s="196">
        <v>0</v>
      </c>
      <c r="P81" s="20">
        <f t="shared" si="20"/>
        <v>231</v>
      </c>
    </row>
    <row r="82" spans="1:16" ht="21" x14ac:dyDescent="0.4">
      <c r="A82" s="194">
        <v>15</v>
      </c>
      <c r="B82" s="194"/>
      <c r="C82" s="195" t="s">
        <v>1159</v>
      </c>
      <c r="D82" s="195">
        <v>20</v>
      </c>
      <c r="E82" s="19">
        <v>4</v>
      </c>
      <c r="F82" s="19">
        <f t="shared" si="21"/>
        <v>5</v>
      </c>
      <c r="G82" s="195">
        <v>4</v>
      </c>
      <c r="H82" s="195">
        <v>56</v>
      </c>
      <c r="I82" s="195">
        <v>27</v>
      </c>
      <c r="J82" s="195">
        <v>5</v>
      </c>
      <c r="K82" s="196">
        <v>0</v>
      </c>
      <c r="L82" s="19">
        <v>4</v>
      </c>
      <c r="M82" s="19">
        <f t="shared" si="22"/>
        <v>0</v>
      </c>
      <c r="N82" s="196">
        <v>6</v>
      </c>
      <c r="O82" s="196">
        <v>5</v>
      </c>
      <c r="P82" s="20">
        <f t="shared" si="20"/>
        <v>103</v>
      </c>
    </row>
    <row r="83" spans="1:16" ht="21" x14ac:dyDescent="0.4">
      <c r="A83" s="194">
        <v>16</v>
      </c>
      <c r="B83" s="194"/>
      <c r="C83" s="195" t="s">
        <v>1160</v>
      </c>
      <c r="D83" s="195">
        <v>16</v>
      </c>
      <c r="E83" s="19">
        <v>4</v>
      </c>
      <c r="F83" s="19">
        <f t="shared" si="21"/>
        <v>4</v>
      </c>
      <c r="G83" s="195">
        <v>11</v>
      </c>
      <c r="H83" s="195">
        <v>12</v>
      </c>
      <c r="I83" s="195">
        <v>50</v>
      </c>
      <c r="J83" s="195">
        <v>18</v>
      </c>
      <c r="K83" s="196">
        <v>0</v>
      </c>
      <c r="L83" s="19">
        <v>4</v>
      </c>
      <c r="M83" s="19">
        <f t="shared" si="22"/>
        <v>0</v>
      </c>
      <c r="N83" s="196">
        <v>1</v>
      </c>
      <c r="O83" s="196">
        <v>1</v>
      </c>
      <c r="P83" s="20">
        <f t="shared" si="20"/>
        <v>96</v>
      </c>
    </row>
    <row r="84" spans="1:16" ht="21" x14ac:dyDescent="0.4">
      <c r="A84" s="194">
        <v>17</v>
      </c>
      <c r="B84" s="194"/>
      <c r="C84" s="195" t="s">
        <v>1161</v>
      </c>
      <c r="D84" s="195">
        <v>15</v>
      </c>
      <c r="E84" s="19">
        <v>4</v>
      </c>
      <c r="F84" s="19">
        <f t="shared" si="21"/>
        <v>3.75</v>
      </c>
      <c r="G84" s="195">
        <v>2</v>
      </c>
      <c r="H84" s="195">
        <v>15</v>
      </c>
      <c r="I84" s="195">
        <v>50</v>
      </c>
      <c r="J84" s="195">
        <v>7</v>
      </c>
      <c r="K84" s="196">
        <v>0</v>
      </c>
      <c r="L84" s="19">
        <v>4</v>
      </c>
      <c r="M84" s="19">
        <f t="shared" si="22"/>
        <v>0</v>
      </c>
      <c r="N84" s="196">
        <v>0</v>
      </c>
      <c r="O84" s="196">
        <v>2</v>
      </c>
      <c r="P84" s="20">
        <f t="shared" si="20"/>
        <v>77.75</v>
      </c>
    </row>
    <row r="85" spans="1:16" ht="21" x14ac:dyDescent="0.4">
      <c r="A85" s="194">
        <v>18</v>
      </c>
      <c r="B85" s="194"/>
      <c r="C85" s="195" t="s">
        <v>1162</v>
      </c>
      <c r="D85" s="195">
        <v>16</v>
      </c>
      <c r="E85" s="19">
        <v>4</v>
      </c>
      <c r="F85" s="19">
        <f t="shared" si="21"/>
        <v>4</v>
      </c>
      <c r="G85" s="195">
        <v>30</v>
      </c>
      <c r="H85" s="195">
        <v>23</v>
      </c>
      <c r="I85" s="195">
        <v>11</v>
      </c>
      <c r="J85" s="195">
        <v>42</v>
      </c>
      <c r="K85" s="196">
        <v>0</v>
      </c>
      <c r="L85" s="19">
        <v>4</v>
      </c>
      <c r="M85" s="19">
        <f t="shared" si="22"/>
        <v>0</v>
      </c>
      <c r="N85" s="196">
        <v>0</v>
      </c>
      <c r="O85" s="196">
        <v>0</v>
      </c>
      <c r="P85" s="20">
        <f t="shared" si="20"/>
        <v>110</v>
      </c>
    </row>
    <row r="86" spans="1:16" ht="21" x14ac:dyDescent="0.4">
      <c r="A86" s="194">
        <v>19</v>
      </c>
      <c r="B86" s="194"/>
      <c r="C86" s="195" t="s">
        <v>1163</v>
      </c>
      <c r="D86" s="195">
        <v>10</v>
      </c>
      <c r="E86" s="19">
        <v>4</v>
      </c>
      <c r="F86" s="19">
        <f t="shared" si="21"/>
        <v>2.5</v>
      </c>
      <c r="G86" s="195">
        <v>7</v>
      </c>
      <c r="H86" s="195">
        <v>4</v>
      </c>
      <c r="I86" s="195">
        <v>18</v>
      </c>
      <c r="J86" s="195">
        <v>26</v>
      </c>
      <c r="K86" s="196">
        <v>0</v>
      </c>
      <c r="L86" s="19">
        <v>4</v>
      </c>
      <c r="M86" s="19">
        <f t="shared" si="22"/>
        <v>0</v>
      </c>
      <c r="N86" s="196">
        <v>1</v>
      </c>
      <c r="O86" s="196">
        <v>1</v>
      </c>
      <c r="P86" s="20">
        <f t="shared" si="20"/>
        <v>58.5</v>
      </c>
    </row>
    <row r="87" spans="1:16" ht="21" x14ac:dyDescent="0.4">
      <c r="A87" s="194">
        <v>20</v>
      </c>
      <c r="B87" s="194"/>
      <c r="C87" s="195" t="s">
        <v>1164</v>
      </c>
      <c r="D87" s="195">
        <v>3</v>
      </c>
      <c r="E87" s="19">
        <v>4</v>
      </c>
      <c r="F87" s="19">
        <f t="shared" si="21"/>
        <v>0.75</v>
      </c>
      <c r="G87" s="195">
        <v>30</v>
      </c>
      <c r="H87" s="195">
        <v>12</v>
      </c>
      <c r="I87" s="195">
        <v>30</v>
      </c>
      <c r="J87" s="195">
        <v>12</v>
      </c>
      <c r="K87" s="196">
        <v>0</v>
      </c>
      <c r="L87" s="19">
        <v>4</v>
      </c>
      <c r="M87" s="19">
        <f t="shared" si="22"/>
        <v>0</v>
      </c>
      <c r="N87" s="196">
        <v>3</v>
      </c>
      <c r="O87" s="196">
        <v>2</v>
      </c>
      <c r="P87" s="20">
        <f t="shared" si="20"/>
        <v>87.75</v>
      </c>
    </row>
    <row r="88" spans="1:16" ht="21" x14ac:dyDescent="0.4">
      <c r="A88" s="194">
        <v>21</v>
      </c>
      <c r="B88" s="194"/>
      <c r="C88" s="195" t="s">
        <v>1165</v>
      </c>
      <c r="D88" s="195">
        <v>15</v>
      </c>
      <c r="E88" s="19">
        <v>4</v>
      </c>
      <c r="F88" s="19">
        <f t="shared" si="21"/>
        <v>3.75</v>
      </c>
      <c r="G88" s="195">
        <v>12</v>
      </c>
      <c r="H88" s="195">
        <v>11</v>
      </c>
      <c r="I88" s="195">
        <v>31</v>
      </c>
      <c r="J88" s="195">
        <v>9</v>
      </c>
      <c r="K88" s="196">
        <v>7</v>
      </c>
      <c r="L88" s="19">
        <v>4</v>
      </c>
      <c r="M88" s="19">
        <f t="shared" si="22"/>
        <v>1.75</v>
      </c>
      <c r="N88" s="196">
        <v>0</v>
      </c>
      <c r="O88" s="196">
        <v>5</v>
      </c>
      <c r="P88" s="20">
        <f t="shared" si="20"/>
        <v>68.5</v>
      </c>
    </row>
    <row r="89" spans="1:16" ht="21" x14ac:dyDescent="0.4">
      <c r="A89" s="194">
        <v>22</v>
      </c>
      <c r="B89" s="194"/>
      <c r="C89" s="195" t="s">
        <v>1166</v>
      </c>
      <c r="D89" s="195">
        <v>2</v>
      </c>
      <c r="E89" s="19">
        <v>4</v>
      </c>
      <c r="F89" s="19">
        <f t="shared" si="21"/>
        <v>0.5</v>
      </c>
      <c r="G89" s="195">
        <v>25</v>
      </c>
      <c r="H89" s="195">
        <v>17</v>
      </c>
      <c r="I89" s="195">
        <v>7</v>
      </c>
      <c r="J89" s="195">
        <v>8</v>
      </c>
      <c r="K89" s="196">
        <v>0</v>
      </c>
      <c r="L89" s="19">
        <v>4</v>
      </c>
      <c r="M89" s="19">
        <f t="shared" si="22"/>
        <v>0</v>
      </c>
      <c r="N89" s="196">
        <v>3</v>
      </c>
      <c r="O89" s="196">
        <v>0</v>
      </c>
      <c r="P89" s="20">
        <f t="shared" si="20"/>
        <v>60.5</v>
      </c>
    </row>
    <row r="90" spans="1:16" ht="21" x14ac:dyDescent="0.4">
      <c r="A90" s="194">
        <v>23</v>
      </c>
      <c r="B90" s="194"/>
      <c r="C90" s="195" t="s">
        <v>1167</v>
      </c>
      <c r="D90" s="195">
        <v>7</v>
      </c>
      <c r="E90" s="19">
        <v>4</v>
      </c>
      <c r="F90" s="19">
        <f t="shared" si="21"/>
        <v>1.75</v>
      </c>
      <c r="G90" s="195">
        <v>37</v>
      </c>
      <c r="H90" s="195">
        <v>11</v>
      </c>
      <c r="I90" s="195">
        <v>14</v>
      </c>
      <c r="J90" s="195">
        <v>5</v>
      </c>
      <c r="K90" s="196">
        <v>0</v>
      </c>
      <c r="L90" s="19">
        <v>4</v>
      </c>
      <c r="M90" s="19">
        <f t="shared" si="22"/>
        <v>0</v>
      </c>
      <c r="N90" s="196">
        <v>0</v>
      </c>
      <c r="O90" s="196">
        <v>2</v>
      </c>
      <c r="P90" s="20">
        <f t="shared" si="20"/>
        <v>68.75</v>
      </c>
    </row>
    <row r="91" spans="1:16" ht="21" x14ac:dyDescent="0.4">
      <c r="A91" s="197" t="s">
        <v>21</v>
      </c>
      <c r="B91" s="197"/>
      <c r="C91" s="197"/>
      <c r="D91" s="198">
        <f>SUM(D68:D90)</f>
        <v>2737</v>
      </c>
      <c r="E91" s="19">
        <v>4</v>
      </c>
      <c r="F91" s="19">
        <f t="shared" si="21"/>
        <v>684.25</v>
      </c>
      <c r="G91" s="198">
        <f t="shared" ref="G91:J91" si="23">SUM(G68:G90)</f>
        <v>1039</v>
      </c>
      <c r="H91" s="198">
        <f t="shared" si="23"/>
        <v>1505</v>
      </c>
      <c r="I91" s="198">
        <f t="shared" si="23"/>
        <v>1164</v>
      </c>
      <c r="J91" s="198">
        <f t="shared" si="23"/>
        <v>1052</v>
      </c>
      <c r="K91" s="199">
        <f>SUM(K68:K90)</f>
        <v>128</v>
      </c>
      <c r="L91" s="19">
        <v>4</v>
      </c>
      <c r="M91" s="19">
        <f t="shared" si="22"/>
        <v>32</v>
      </c>
      <c r="N91" s="199">
        <f>SUM(N68:N90)</f>
        <v>195</v>
      </c>
      <c r="O91" s="199">
        <f>SUM(O68:O90)</f>
        <v>139</v>
      </c>
      <c r="P91" s="20">
        <f t="shared" si="20"/>
        <v>5671.25</v>
      </c>
    </row>
    <row r="94" spans="1:16" ht="21" x14ac:dyDescent="0.3">
      <c r="A94" s="345" t="s">
        <v>0</v>
      </c>
      <c r="B94" s="345"/>
      <c r="C94" s="345"/>
      <c r="D94" s="345"/>
      <c r="E94" s="345"/>
      <c r="F94" s="345"/>
      <c r="G94" s="345"/>
      <c r="H94" s="345"/>
      <c r="I94" s="345"/>
      <c r="J94" s="345"/>
      <c r="K94" s="354"/>
      <c r="L94" s="354"/>
      <c r="M94" s="354"/>
    </row>
    <row r="95" spans="1:16" ht="21" x14ac:dyDescent="0.3">
      <c r="A95" s="345" t="s">
        <v>1168</v>
      </c>
      <c r="B95" s="345"/>
      <c r="C95" s="345"/>
      <c r="D95" s="345"/>
      <c r="E95" s="345"/>
      <c r="F95" s="345"/>
      <c r="G95" s="345"/>
      <c r="H95" s="345"/>
      <c r="I95" s="345"/>
      <c r="J95" s="345"/>
      <c r="K95" s="345"/>
      <c r="L95" s="354"/>
      <c r="M95" s="354"/>
    </row>
    <row r="96" spans="1:16" s="16" customFormat="1" ht="18" customHeight="1" x14ac:dyDescent="0.4">
      <c r="A96" s="348" t="s">
        <v>1</v>
      </c>
      <c r="B96" s="358"/>
      <c r="C96" s="348" t="s">
        <v>33</v>
      </c>
      <c r="D96" s="58" t="s">
        <v>178</v>
      </c>
      <c r="E96" s="59"/>
      <c r="F96" s="59"/>
      <c r="G96" s="59"/>
      <c r="H96" s="59"/>
      <c r="I96" s="59"/>
      <c r="J96" s="51"/>
      <c r="K96" s="235" t="s">
        <v>1341</v>
      </c>
      <c r="L96" s="236"/>
      <c r="M96" s="236"/>
      <c r="N96" s="236"/>
      <c r="O96" s="237"/>
      <c r="P96" s="239" t="s">
        <v>21</v>
      </c>
    </row>
    <row r="97" spans="1:18" s="37" customFormat="1" ht="21" x14ac:dyDescent="0.25">
      <c r="A97" s="348"/>
      <c r="B97" s="358"/>
      <c r="C97" s="348"/>
      <c r="D97" s="35" t="s">
        <v>4</v>
      </c>
      <c r="E97" s="33"/>
      <c r="F97" s="33"/>
      <c r="G97" s="34"/>
      <c r="H97" s="35" t="s">
        <v>5</v>
      </c>
      <c r="I97" s="33"/>
      <c r="J97" s="34"/>
      <c r="K97" s="232" t="s">
        <v>4</v>
      </c>
      <c r="L97" s="233"/>
      <c r="M97" s="233"/>
      <c r="N97" s="234"/>
      <c r="O97" s="192" t="s">
        <v>1650</v>
      </c>
      <c r="P97" s="240"/>
    </row>
    <row r="98" spans="1:18" s="37" customFormat="1" ht="50.25" customHeight="1" x14ac:dyDescent="0.25">
      <c r="A98" s="348"/>
      <c r="B98" s="358"/>
      <c r="C98" s="348"/>
      <c r="D98" s="52" t="s">
        <v>6</v>
      </c>
      <c r="E98" s="52"/>
      <c r="F98" s="52" t="s">
        <v>1654</v>
      </c>
      <c r="G98" s="52" t="s">
        <v>7</v>
      </c>
      <c r="H98" s="52" t="s">
        <v>8</v>
      </c>
      <c r="I98" s="52" t="s">
        <v>9</v>
      </c>
      <c r="J98" s="52" t="s">
        <v>10</v>
      </c>
      <c r="K98" s="219" t="s">
        <v>180</v>
      </c>
      <c r="L98" s="219"/>
      <c r="M98" s="220" t="s">
        <v>1654</v>
      </c>
      <c r="N98" s="219" t="s">
        <v>181</v>
      </c>
      <c r="O98" s="192"/>
      <c r="P98" s="241"/>
    </row>
    <row r="99" spans="1:18" ht="21" x14ac:dyDescent="0.4">
      <c r="A99" s="194">
        <v>1</v>
      </c>
      <c r="B99" s="194"/>
      <c r="C99" s="195" t="s">
        <v>1169</v>
      </c>
      <c r="D99" s="195">
        <v>470</v>
      </c>
      <c r="E99" s="19">
        <v>4</v>
      </c>
      <c r="F99" s="19">
        <f t="shared" ref="F99" si="24">D99/E99</f>
        <v>117.5</v>
      </c>
      <c r="G99" s="195">
        <v>470</v>
      </c>
      <c r="H99" s="195">
        <v>266</v>
      </c>
      <c r="I99" s="195">
        <v>288</v>
      </c>
      <c r="J99" s="195">
        <v>199</v>
      </c>
      <c r="K99" s="196">
        <v>12</v>
      </c>
      <c r="L99" s="19">
        <v>4</v>
      </c>
      <c r="M99" s="19">
        <f t="shared" ref="M99" si="25">K99/L99</f>
        <v>3</v>
      </c>
      <c r="N99" s="196">
        <v>10</v>
      </c>
      <c r="O99" s="196">
        <v>7</v>
      </c>
      <c r="P99" s="20">
        <f t="shared" ref="P99:P116" si="26">F99+G99+H99+I99+J99+M99+N99</f>
        <v>1353.5</v>
      </c>
    </row>
    <row r="100" spans="1:18" ht="21" x14ac:dyDescent="0.4">
      <c r="A100" s="194">
        <v>2</v>
      </c>
      <c r="B100" s="194"/>
      <c r="C100" s="195" t="s">
        <v>1170</v>
      </c>
      <c r="D100" s="195">
        <v>21</v>
      </c>
      <c r="E100" s="19">
        <v>4</v>
      </c>
      <c r="F100" s="19">
        <f t="shared" ref="F100:F116" si="27">D100/E100</f>
        <v>5.25</v>
      </c>
      <c r="G100" s="195">
        <v>0</v>
      </c>
      <c r="H100" s="195">
        <v>88</v>
      </c>
      <c r="I100" s="195">
        <v>90</v>
      </c>
      <c r="J100" s="195">
        <v>34</v>
      </c>
      <c r="K100" s="196">
        <v>0</v>
      </c>
      <c r="L100" s="19">
        <v>4</v>
      </c>
      <c r="M100" s="19">
        <f t="shared" ref="M100:M116" si="28">K100/L100</f>
        <v>0</v>
      </c>
      <c r="N100" s="196">
        <v>0</v>
      </c>
      <c r="O100" s="196">
        <v>11</v>
      </c>
      <c r="P100" s="20">
        <f t="shared" si="26"/>
        <v>217.25</v>
      </c>
    </row>
    <row r="101" spans="1:18" ht="21" x14ac:dyDescent="0.4">
      <c r="A101" s="194">
        <v>3</v>
      </c>
      <c r="B101" s="194"/>
      <c r="C101" s="195" t="s">
        <v>1171</v>
      </c>
      <c r="D101" s="195">
        <v>15</v>
      </c>
      <c r="E101" s="19">
        <v>4</v>
      </c>
      <c r="F101" s="19">
        <f t="shared" si="27"/>
        <v>3.75</v>
      </c>
      <c r="G101" s="195">
        <v>57</v>
      </c>
      <c r="H101" s="195">
        <v>54</v>
      </c>
      <c r="I101" s="195">
        <v>27</v>
      </c>
      <c r="J101" s="195">
        <v>26</v>
      </c>
      <c r="K101" s="196">
        <v>0</v>
      </c>
      <c r="L101" s="19">
        <v>4</v>
      </c>
      <c r="M101" s="19">
        <f t="shared" si="28"/>
        <v>0</v>
      </c>
      <c r="N101" s="196">
        <v>6</v>
      </c>
      <c r="O101" s="196">
        <v>7</v>
      </c>
      <c r="P101" s="20">
        <f t="shared" si="26"/>
        <v>173.75</v>
      </c>
    </row>
    <row r="102" spans="1:18" ht="21" x14ac:dyDescent="0.4">
      <c r="A102" s="194">
        <v>4</v>
      </c>
      <c r="B102" s="194"/>
      <c r="C102" s="195" t="s">
        <v>1172</v>
      </c>
      <c r="D102" s="195">
        <v>23</v>
      </c>
      <c r="E102" s="19">
        <v>4</v>
      </c>
      <c r="F102" s="19">
        <f t="shared" si="27"/>
        <v>5.75</v>
      </c>
      <c r="G102" s="195">
        <v>35</v>
      </c>
      <c r="H102" s="195">
        <v>39</v>
      </c>
      <c r="I102" s="195">
        <v>60</v>
      </c>
      <c r="J102" s="195">
        <v>25</v>
      </c>
      <c r="K102" s="196">
        <v>0</v>
      </c>
      <c r="L102" s="19">
        <v>4</v>
      </c>
      <c r="M102" s="19">
        <f t="shared" si="28"/>
        <v>0</v>
      </c>
      <c r="N102" s="196">
        <v>7</v>
      </c>
      <c r="O102" s="196">
        <v>6</v>
      </c>
      <c r="P102" s="20">
        <f t="shared" si="26"/>
        <v>171.75</v>
      </c>
    </row>
    <row r="103" spans="1:18" ht="21" x14ac:dyDescent="0.4">
      <c r="A103" s="194">
        <v>5</v>
      </c>
      <c r="B103" s="194"/>
      <c r="C103" s="195" t="s">
        <v>123</v>
      </c>
      <c r="D103" s="195">
        <v>57</v>
      </c>
      <c r="E103" s="19">
        <v>4</v>
      </c>
      <c r="F103" s="19">
        <f t="shared" si="27"/>
        <v>14.25</v>
      </c>
      <c r="G103" s="195">
        <v>71</v>
      </c>
      <c r="H103" s="195">
        <v>87</v>
      </c>
      <c r="I103" s="195">
        <v>40</v>
      </c>
      <c r="J103" s="195">
        <v>43</v>
      </c>
      <c r="K103" s="196">
        <v>0</v>
      </c>
      <c r="L103" s="19">
        <v>4</v>
      </c>
      <c r="M103" s="19">
        <f t="shared" si="28"/>
        <v>0</v>
      </c>
      <c r="N103" s="196">
        <v>5</v>
      </c>
      <c r="O103" s="196">
        <v>6</v>
      </c>
      <c r="P103" s="20">
        <f t="shared" si="26"/>
        <v>260.25</v>
      </c>
    </row>
    <row r="104" spans="1:18" ht="21" x14ac:dyDescent="0.4">
      <c r="A104" s="194">
        <v>6</v>
      </c>
      <c r="B104" s="194"/>
      <c r="C104" s="195" t="s">
        <v>1173</v>
      </c>
      <c r="D104" s="195">
        <v>14</v>
      </c>
      <c r="E104" s="19">
        <v>4</v>
      </c>
      <c r="F104" s="19">
        <f t="shared" si="27"/>
        <v>3.5</v>
      </c>
      <c r="G104" s="195">
        <v>48</v>
      </c>
      <c r="H104" s="195">
        <v>7</v>
      </c>
      <c r="I104" s="195">
        <v>52</v>
      </c>
      <c r="J104" s="195">
        <v>12</v>
      </c>
      <c r="K104" s="196">
        <v>15</v>
      </c>
      <c r="L104" s="19">
        <v>4</v>
      </c>
      <c r="M104" s="19">
        <f t="shared" si="28"/>
        <v>3.75</v>
      </c>
      <c r="N104" s="196">
        <v>1</v>
      </c>
      <c r="O104" s="196">
        <v>0</v>
      </c>
      <c r="P104" s="20">
        <f t="shared" si="26"/>
        <v>127.25</v>
      </c>
    </row>
    <row r="105" spans="1:18" ht="21" x14ac:dyDescent="0.4">
      <c r="A105" s="194">
        <v>7</v>
      </c>
      <c r="B105" s="194"/>
      <c r="C105" s="195" t="s">
        <v>1174</v>
      </c>
      <c r="D105" s="195">
        <v>54</v>
      </c>
      <c r="E105" s="19">
        <v>4</v>
      </c>
      <c r="F105" s="19">
        <f t="shared" si="27"/>
        <v>13.5</v>
      </c>
      <c r="G105" s="195">
        <v>0</v>
      </c>
      <c r="H105" s="195">
        <v>44</v>
      </c>
      <c r="I105" s="195">
        <v>73</v>
      </c>
      <c r="J105" s="195">
        <v>36</v>
      </c>
      <c r="K105" s="196">
        <v>0</v>
      </c>
      <c r="L105" s="19">
        <v>4</v>
      </c>
      <c r="M105" s="19">
        <f t="shared" si="28"/>
        <v>0</v>
      </c>
      <c r="N105" s="196">
        <v>0</v>
      </c>
      <c r="O105" s="196">
        <v>16</v>
      </c>
      <c r="P105" s="20">
        <f t="shared" si="26"/>
        <v>166.5</v>
      </c>
    </row>
    <row r="106" spans="1:18" ht="21" x14ac:dyDescent="0.4">
      <c r="A106" s="194">
        <v>8</v>
      </c>
      <c r="B106" s="194"/>
      <c r="C106" s="195" t="s">
        <v>1175</v>
      </c>
      <c r="D106" s="195">
        <v>10</v>
      </c>
      <c r="E106" s="19">
        <v>4</v>
      </c>
      <c r="F106" s="19">
        <f t="shared" si="27"/>
        <v>2.5</v>
      </c>
      <c r="G106" s="195">
        <v>20</v>
      </c>
      <c r="H106" s="195">
        <v>65</v>
      </c>
      <c r="I106" s="195">
        <v>8</v>
      </c>
      <c r="J106" s="195">
        <v>12</v>
      </c>
      <c r="K106" s="196">
        <v>0</v>
      </c>
      <c r="L106" s="19">
        <v>4</v>
      </c>
      <c r="M106" s="19">
        <f t="shared" si="28"/>
        <v>0</v>
      </c>
      <c r="N106" s="196">
        <v>4</v>
      </c>
      <c r="O106" s="196">
        <v>2</v>
      </c>
      <c r="P106" s="20">
        <f t="shared" si="26"/>
        <v>111.5</v>
      </c>
    </row>
    <row r="107" spans="1:18" ht="21" x14ac:dyDescent="0.4">
      <c r="A107" s="194">
        <v>9</v>
      </c>
      <c r="B107" s="194"/>
      <c r="C107" s="195" t="s">
        <v>1176</v>
      </c>
      <c r="D107" s="195">
        <v>29</v>
      </c>
      <c r="E107" s="19">
        <v>4</v>
      </c>
      <c r="F107" s="19">
        <f t="shared" si="27"/>
        <v>7.25</v>
      </c>
      <c r="G107" s="195">
        <v>25</v>
      </c>
      <c r="H107" s="195">
        <v>25</v>
      </c>
      <c r="I107" s="195">
        <v>15</v>
      </c>
      <c r="J107" s="195">
        <v>6</v>
      </c>
      <c r="K107" s="196">
        <v>0</v>
      </c>
      <c r="L107" s="19">
        <v>4</v>
      </c>
      <c r="M107" s="19">
        <f t="shared" si="28"/>
        <v>0</v>
      </c>
      <c r="N107" s="196">
        <v>0</v>
      </c>
      <c r="O107" s="196">
        <v>1</v>
      </c>
      <c r="P107" s="20">
        <f t="shared" si="26"/>
        <v>78.25</v>
      </c>
      <c r="Q107" s="359"/>
      <c r="R107" s="359"/>
    </row>
    <row r="108" spans="1:18" ht="21" x14ac:dyDescent="0.4">
      <c r="A108" s="194">
        <v>10</v>
      </c>
      <c r="B108" s="194"/>
      <c r="C108" s="195" t="s">
        <v>1177</v>
      </c>
      <c r="D108" s="195">
        <v>38</v>
      </c>
      <c r="E108" s="19">
        <v>4</v>
      </c>
      <c r="F108" s="19">
        <f t="shared" si="27"/>
        <v>9.5</v>
      </c>
      <c r="G108" s="195">
        <v>29</v>
      </c>
      <c r="H108" s="195">
        <v>63</v>
      </c>
      <c r="I108" s="195">
        <v>15</v>
      </c>
      <c r="J108" s="195">
        <v>19</v>
      </c>
      <c r="K108" s="196">
        <v>2</v>
      </c>
      <c r="L108" s="19">
        <v>4</v>
      </c>
      <c r="M108" s="19">
        <f t="shared" si="28"/>
        <v>0.5</v>
      </c>
      <c r="N108" s="196">
        <v>8</v>
      </c>
      <c r="O108" s="196">
        <v>8</v>
      </c>
      <c r="P108" s="20">
        <f t="shared" si="26"/>
        <v>144</v>
      </c>
      <c r="Q108" s="359"/>
      <c r="R108" s="359"/>
    </row>
    <row r="109" spans="1:18" ht="21" x14ac:dyDescent="0.4">
      <c r="A109" s="194">
        <v>11</v>
      </c>
      <c r="B109" s="194"/>
      <c r="C109" s="195" t="s">
        <v>1178</v>
      </c>
      <c r="D109" s="195">
        <v>24</v>
      </c>
      <c r="E109" s="19">
        <v>4</v>
      </c>
      <c r="F109" s="19">
        <f t="shared" si="27"/>
        <v>6</v>
      </c>
      <c r="G109" s="195">
        <v>34</v>
      </c>
      <c r="H109" s="195">
        <v>11</v>
      </c>
      <c r="I109" s="195">
        <v>18</v>
      </c>
      <c r="J109" s="195">
        <v>36</v>
      </c>
      <c r="K109" s="196">
        <v>2</v>
      </c>
      <c r="L109" s="19">
        <v>4</v>
      </c>
      <c r="M109" s="19">
        <f t="shared" si="28"/>
        <v>0.5</v>
      </c>
      <c r="N109" s="196">
        <v>0</v>
      </c>
      <c r="O109" s="196">
        <v>7</v>
      </c>
      <c r="P109" s="20">
        <f t="shared" si="26"/>
        <v>105.5</v>
      </c>
      <c r="Q109" s="359"/>
      <c r="R109" s="359"/>
    </row>
    <row r="110" spans="1:18" ht="21" x14ac:dyDescent="0.4">
      <c r="A110" s="194">
        <v>12</v>
      </c>
      <c r="B110" s="194"/>
      <c r="C110" s="195" t="s">
        <v>1179</v>
      </c>
      <c r="D110" s="195">
        <v>26</v>
      </c>
      <c r="E110" s="19">
        <v>4</v>
      </c>
      <c r="F110" s="19">
        <f t="shared" si="27"/>
        <v>6.5</v>
      </c>
      <c r="G110" s="195">
        <v>35</v>
      </c>
      <c r="H110" s="195">
        <v>8</v>
      </c>
      <c r="I110" s="195">
        <v>62</v>
      </c>
      <c r="J110" s="195">
        <v>21</v>
      </c>
      <c r="K110" s="196">
        <v>0</v>
      </c>
      <c r="L110" s="19">
        <v>4</v>
      </c>
      <c r="M110" s="19">
        <f t="shared" si="28"/>
        <v>0</v>
      </c>
      <c r="N110" s="196">
        <v>0</v>
      </c>
      <c r="O110" s="196">
        <v>8</v>
      </c>
      <c r="P110" s="20">
        <f t="shared" si="26"/>
        <v>132.5</v>
      </c>
      <c r="Q110" s="359"/>
      <c r="R110" s="359"/>
    </row>
    <row r="111" spans="1:18" ht="21" x14ac:dyDescent="0.4">
      <c r="A111" s="194">
        <v>13</v>
      </c>
      <c r="B111" s="194"/>
      <c r="C111" s="195" t="s">
        <v>1180</v>
      </c>
      <c r="D111" s="195">
        <v>10</v>
      </c>
      <c r="E111" s="19">
        <v>4</v>
      </c>
      <c r="F111" s="19">
        <f t="shared" si="27"/>
        <v>2.5</v>
      </c>
      <c r="G111" s="195">
        <v>2</v>
      </c>
      <c r="H111" s="195">
        <v>40</v>
      </c>
      <c r="I111" s="195">
        <v>21</v>
      </c>
      <c r="J111" s="195">
        <v>15</v>
      </c>
      <c r="K111" s="196">
        <v>1</v>
      </c>
      <c r="L111" s="19">
        <v>4</v>
      </c>
      <c r="M111" s="19">
        <f t="shared" si="28"/>
        <v>0.25</v>
      </c>
      <c r="N111" s="196">
        <v>0</v>
      </c>
      <c r="O111" s="196">
        <v>7</v>
      </c>
      <c r="P111" s="20">
        <f t="shared" si="26"/>
        <v>80.75</v>
      </c>
      <c r="Q111" s="359"/>
      <c r="R111" s="359"/>
    </row>
    <row r="112" spans="1:18" ht="21" x14ac:dyDescent="0.4">
      <c r="A112" s="194">
        <v>14</v>
      </c>
      <c r="B112" s="194"/>
      <c r="C112" s="195" t="s">
        <v>1181</v>
      </c>
      <c r="D112" s="195">
        <v>2</v>
      </c>
      <c r="E112" s="19">
        <v>4</v>
      </c>
      <c r="F112" s="19">
        <f t="shared" si="27"/>
        <v>0.5</v>
      </c>
      <c r="G112" s="195">
        <v>2</v>
      </c>
      <c r="H112" s="195">
        <v>33</v>
      </c>
      <c r="I112" s="195">
        <v>65</v>
      </c>
      <c r="J112" s="195">
        <v>24</v>
      </c>
      <c r="K112" s="196">
        <v>0</v>
      </c>
      <c r="L112" s="19">
        <v>4</v>
      </c>
      <c r="M112" s="19">
        <f t="shared" si="28"/>
        <v>0</v>
      </c>
      <c r="N112" s="196">
        <v>0</v>
      </c>
      <c r="O112" s="196">
        <v>2</v>
      </c>
      <c r="P112" s="20">
        <f t="shared" si="26"/>
        <v>124.5</v>
      </c>
      <c r="Q112" s="359"/>
      <c r="R112" s="359"/>
    </row>
    <row r="113" spans="1:18" ht="21" x14ac:dyDescent="0.4">
      <c r="A113" s="194">
        <v>15</v>
      </c>
      <c r="B113" s="194"/>
      <c r="C113" s="195" t="s">
        <v>1182</v>
      </c>
      <c r="D113" s="195">
        <v>19</v>
      </c>
      <c r="E113" s="19">
        <v>4</v>
      </c>
      <c r="F113" s="19">
        <f t="shared" si="27"/>
        <v>4.75</v>
      </c>
      <c r="G113" s="195">
        <v>19</v>
      </c>
      <c r="H113" s="195">
        <v>40</v>
      </c>
      <c r="I113" s="195">
        <v>0</v>
      </c>
      <c r="J113" s="195">
        <v>9</v>
      </c>
      <c r="K113" s="196">
        <v>0</v>
      </c>
      <c r="L113" s="19">
        <v>4</v>
      </c>
      <c r="M113" s="19">
        <f t="shared" si="28"/>
        <v>0</v>
      </c>
      <c r="N113" s="196">
        <v>0</v>
      </c>
      <c r="O113" s="196">
        <v>2</v>
      </c>
      <c r="P113" s="20">
        <f t="shared" si="26"/>
        <v>72.75</v>
      </c>
      <c r="Q113" s="359"/>
      <c r="R113" s="359"/>
    </row>
    <row r="114" spans="1:18" ht="21" x14ac:dyDescent="0.4">
      <c r="A114" s="194">
        <v>16</v>
      </c>
      <c r="B114" s="194"/>
      <c r="C114" s="195" t="s">
        <v>1183</v>
      </c>
      <c r="D114" s="195">
        <v>4</v>
      </c>
      <c r="E114" s="19">
        <v>4</v>
      </c>
      <c r="F114" s="19">
        <f t="shared" si="27"/>
        <v>1</v>
      </c>
      <c r="G114" s="195">
        <v>15</v>
      </c>
      <c r="H114" s="195">
        <v>10</v>
      </c>
      <c r="I114" s="195">
        <v>6</v>
      </c>
      <c r="J114" s="195">
        <v>4</v>
      </c>
      <c r="K114" s="196">
        <v>0</v>
      </c>
      <c r="L114" s="19">
        <v>4</v>
      </c>
      <c r="M114" s="19">
        <f t="shared" si="28"/>
        <v>0</v>
      </c>
      <c r="N114" s="196">
        <v>0</v>
      </c>
      <c r="O114" s="196">
        <v>0</v>
      </c>
      <c r="P114" s="20">
        <f t="shared" si="26"/>
        <v>36</v>
      </c>
    </row>
    <row r="115" spans="1:18" ht="21" x14ac:dyDescent="0.4">
      <c r="A115" s="194">
        <v>17</v>
      </c>
      <c r="B115" s="194"/>
      <c r="C115" s="195" t="s">
        <v>1184</v>
      </c>
      <c r="D115" s="195">
        <v>4</v>
      </c>
      <c r="E115" s="19">
        <v>4</v>
      </c>
      <c r="F115" s="19">
        <f t="shared" si="27"/>
        <v>1</v>
      </c>
      <c r="G115" s="195">
        <v>0</v>
      </c>
      <c r="H115" s="195">
        <v>10</v>
      </c>
      <c r="I115" s="195">
        <v>24</v>
      </c>
      <c r="J115" s="195">
        <v>3</v>
      </c>
      <c r="K115" s="196">
        <v>0</v>
      </c>
      <c r="L115" s="19">
        <v>4</v>
      </c>
      <c r="M115" s="19">
        <f t="shared" si="28"/>
        <v>0</v>
      </c>
      <c r="N115" s="196">
        <v>0</v>
      </c>
      <c r="O115" s="196">
        <v>0</v>
      </c>
      <c r="P115" s="20">
        <f t="shared" si="26"/>
        <v>38</v>
      </c>
    </row>
    <row r="116" spans="1:18" ht="21" x14ac:dyDescent="0.4">
      <c r="A116" s="197" t="s">
        <v>21</v>
      </c>
      <c r="B116" s="197"/>
      <c r="C116" s="197"/>
      <c r="D116" s="198">
        <f t="shared" ref="D116:K116" si="29">SUM(D99:D115)</f>
        <v>820</v>
      </c>
      <c r="E116" s="19">
        <v>4</v>
      </c>
      <c r="F116" s="19">
        <f t="shared" si="27"/>
        <v>205</v>
      </c>
      <c r="G116" s="198">
        <f t="shared" si="29"/>
        <v>862</v>
      </c>
      <c r="H116" s="198">
        <f t="shared" si="29"/>
        <v>890</v>
      </c>
      <c r="I116" s="198">
        <f t="shared" si="29"/>
        <v>864</v>
      </c>
      <c r="J116" s="198">
        <f t="shared" si="29"/>
        <v>524</v>
      </c>
      <c r="K116" s="199">
        <f t="shared" si="29"/>
        <v>32</v>
      </c>
      <c r="L116" s="19">
        <v>4</v>
      </c>
      <c r="M116" s="19">
        <f t="shared" si="28"/>
        <v>8</v>
      </c>
      <c r="N116" s="199">
        <f t="shared" ref="N116:O116" si="30">SUM(N99:N115)</f>
        <v>41</v>
      </c>
      <c r="O116" s="199">
        <f t="shared" si="30"/>
        <v>90</v>
      </c>
      <c r="P116" s="20">
        <f t="shared" si="26"/>
        <v>3394</v>
      </c>
    </row>
    <row r="119" spans="1:18" ht="21" x14ac:dyDescent="0.3">
      <c r="A119" s="345" t="s">
        <v>0</v>
      </c>
      <c r="B119" s="345"/>
      <c r="C119" s="345"/>
      <c r="D119" s="345"/>
      <c r="E119" s="345"/>
      <c r="F119" s="345"/>
      <c r="G119" s="345"/>
      <c r="H119" s="345"/>
      <c r="I119" s="345"/>
      <c r="J119" s="345"/>
      <c r="K119" s="354"/>
      <c r="L119" s="354"/>
      <c r="M119" s="354"/>
    </row>
    <row r="120" spans="1:18" ht="21" x14ac:dyDescent="0.3">
      <c r="A120" s="345" t="s">
        <v>1185</v>
      </c>
      <c r="B120" s="345"/>
      <c r="C120" s="345"/>
      <c r="D120" s="345"/>
      <c r="E120" s="345"/>
      <c r="F120" s="345"/>
      <c r="G120" s="345"/>
      <c r="H120" s="345"/>
      <c r="I120" s="345"/>
      <c r="J120" s="345"/>
      <c r="K120" s="345"/>
      <c r="L120" s="354"/>
      <c r="M120" s="354"/>
    </row>
    <row r="121" spans="1:18" s="16" customFormat="1" ht="18" customHeight="1" x14ac:dyDescent="0.4">
      <c r="A121" s="348" t="s">
        <v>1</v>
      </c>
      <c r="B121" s="358"/>
      <c r="C121" s="348" t="s">
        <v>33</v>
      </c>
      <c r="D121" s="58" t="s">
        <v>178</v>
      </c>
      <c r="E121" s="59"/>
      <c r="F121" s="59"/>
      <c r="G121" s="59"/>
      <c r="H121" s="59"/>
      <c r="I121" s="59"/>
      <c r="J121" s="51"/>
      <c r="K121" s="235" t="s">
        <v>1341</v>
      </c>
      <c r="L121" s="236"/>
      <c r="M121" s="236"/>
      <c r="N121" s="236"/>
      <c r="O121" s="237"/>
      <c r="P121" s="239" t="s">
        <v>21</v>
      </c>
    </row>
    <row r="122" spans="1:18" s="37" customFormat="1" ht="21" x14ac:dyDescent="0.25">
      <c r="A122" s="348"/>
      <c r="B122" s="358"/>
      <c r="C122" s="348"/>
      <c r="D122" s="35" t="s">
        <v>4</v>
      </c>
      <c r="E122" s="33"/>
      <c r="F122" s="33"/>
      <c r="G122" s="34"/>
      <c r="H122" s="35" t="s">
        <v>5</v>
      </c>
      <c r="I122" s="33"/>
      <c r="J122" s="34"/>
      <c r="K122" s="232" t="s">
        <v>4</v>
      </c>
      <c r="L122" s="233"/>
      <c r="M122" s="233"/>
      <c r="N122" s="234"/>
      <c r="O122" s="192" t="s">
        <v>1650</v>
      </c>
      <c r="P122" s="240"/>
    </row>
    <row r="123" spans="1:18" s="37" customFormat="1" ht="50.25" customHeight="1" x14ac:dyDescent="0.25">
      <c r="A123" s="348"/>
      <c r="B123" s="358"/>
      <c r="C123" s="348"/>
      <c r="D123" s="52" t="s">
        <v>6</v>
      </c>
      <c r="E123" s="52"/>
      <c r="F123" s="52" t="s">
        <v>1654</v>
      </c>
      <c r="G123" s="52" t="s">
        <v>7</v>
      </c>
      <c r="H123" s="52" t="s">
        <v>8</v>
      </c>
      <c r="I123" s="52" t="s">
        <v>9</v>
      </c>
      <c r="J123" s="52" t="s">
        <v>10</v>
      </c>
      <c r="K123" s="219" t="s">
        <v>180</v>
      </c>
      <c r="L123" s="219"/>
      <c r="M123" s="220" t="s">
        <v>1654</v>
      </c>
      <c r="N123" s="219" t="s">
        <v>181</v>
      </c>
      <c r="O123" s="192"/>
      <c r="P123" s="241"/>
    </row>
    <row r="124" spans="1:18" ht="21" x14ac:dyDescent="0.4">
      <c r="A124" s="194">
        <v>1</v>
      </c>
      <c r="B124" s="194"/>
      <c r="C124" s="195" t="s">
        <v>1186</v>
      </c>
      <c r="D124" s="195">
        <v>574</v>
      </c>
      <c r="E124" s="19">
        <v>4</v>
      </c>
      <c r="F124" s="19">
        <f t="shared" ref="F124" si="31">D124/E124</f>
        <v>143.5</v>
      </c>
      <c r="G124" s="195">
        <v>905</v>
      </c>
      <c r="H124" s="195">
        <v>822</v>
      </c>
      <c r="I124" s="195">
        <v>177</v>
      </c>
      <c r="J124" s="195">
        <v>318</v>
      </c>
      <c r="K124" s="196">
        <v>61</v>
      </c>
      <c r="L124" s="19">
        <v>4</v>
      </c>
      <c r="M124" s="19">
        <f t="shared" ref="M124" si="32">K124/L124</f>
        <v>15.25</v>
      </c>
      <c r="N124" s="196">
        <v>88</v>
      </c>
      <c r="O124" s="196">
        <v>33</v>
      </c>
      <c r="P124" s="20">
        <f t="shared" ref="P124:P142" si="33">F124+G124+H124+I124+J124+M124+N124</f>
        <v>2468.75</v>
      </c>
    </row>
    <row r="125" spans="1:18" ht="21" x14ac:dyDescent="0.4">
      <c r="A125" s="194">
        <v>2</v>
      </c>
      <c r="B125" s="194"/>
      <c r="C125" s="195" t="s">
        <v>1187</v>
      </c>
      <c r="D125" s="195">
        <v>29</v>
      </c>
      <c r="E125" s="19">
        <v>4</v>
      </c>
      <c r="F125" s="19">
        <f t="shared" ref="F125:F142" si="34">D125/E125</f>
        <v>7.25</v>
      </c>
      <c r="G125" s="195">
        <v>47</v>
      </c>
      <c r="H125" s="195">
        <v>0</v>
      </c>
      <c r="I125" s="195">
        <v>50</v>
      </c>
      <c r="J125" s="195">
        <v>32</v>
      </c>
      <c r="K125" s="196">
        <v>0</v>
      </c>
      <c r="L125" s="19">
        <v>4</v>
      </c>
      <c r="M125" s="19">
        <f t="shared" ref="M125:M142" si="35">K125/L125</f>
        <v>0</v>
      </c>
      <c r="N125" s="196">
        <v>6</v>
      </c>
      <c r="O125" s="196">
        <v>0</v>
      </c>
      <c r="P125" s="20">
        <f t="shared" si="33"/>
        <v>142.25</v>
      </c>
    </row>
    <row r="126" spans="1:18" ht="21" x14ac:dyDescent="0.4">
      <c r="A126" s="194">
        <v>3</v>
      </c>
      <c r="B126" s="194"/>
      <c r="C126" s="195" t="s">
        <v>1188</v>
      </c>
      <c r="D126" s="195">
        <v>24</v>
      </c>
      <c r="E126" s="19">
        <v>4</v>
      </c>
      <c r="F126" s="19">
        <f t="shared" si="34"/>
        <v>6</v>
      </c>
      <c r="G126" s="195">
        <v>155</v>
      </c>
      <c r="H126" s="195">
        <v>30</v>
      </c>
      <c r="I126" s="195">
        <v>23</v>
      </c>
      <c r="J126" s="195">
        <v>15</v>
      </c>
      <c r="K126" s="196">
        <v>0</v>
      </c>
      <c r="L126" s="19">
        <v>4</v>
      </c>
      <c r="M126" s="19">
        <f t="shared" si="35"/>
        <v>0</v>
      </c>
      <c r="N126" s="196">
        <v>9</v>
      </c>
      <c r="O126" s="196">
        <v>11</v>
      </c>
      <c r="P126" s="20">
        <f t="shared" si="33"/>
        <v>238</v>
      </c>
    </row>
    <row r="127" spans="1:18" ht="21" x14ac:dyDescent="0.4">
      <c r="A127" s="194">
        <v>4</v>
      </c>
      <c r="B127" s="194"/>
      <c r="C127" s="195" t="s">
        <v>1189</v>
      </c>
      <c r="D127" s="195">
        <v>120</v>
      </c>
      <c r="E127" s="19">
        <v>4</v>
      </c>
      <c r="F127" s="19">
        <f t="shared" si="34"/>
        <v>30</v>
      </c>
      <c r="G127" s="195">
        <v>162</v>
      </c>
      <c r="H127" s="195">
        <v>35</v>
      </c>
      <c r="I127" s="195">
        <v>145</v>
      </c>
      <c r="J127" s="195">
        <v>102</v>
      </c>
      <c r="K127" s="196">
        <v>2</v>
      </c>
      <c r="L127" s="19">
        <v>4</v>
      </c>
      <c r="M127" s="19">
        <f t="shared" si="35"/>
        <v>0.5</v>
      </c>
      <c r="N127" s="196">
        <v>19</v>
      </c>
      <c r="O127" s="196">
        <v>0</v>
      </c>
      <c r="P127" s="20">
        <f t="shared" si="33"/>
        <v>493.5</v>
      </c>
    </row>
    <row r="128" spans="1:18" ht="21" x14ac:dyDescent="0.4">
      <c r="A128" s="194">
        <v>5</v>
      </c>
      <c r="B128" s="194"/>
      <c r="C128" s="195" t="s">
        <v>1190</v>
      </c>
      <c r="D128" s="195">
        <v>48</v>
      </c>
      <c r="E128" s="19">
        <v>4</v>
      </c>
      <c r="F128" s="19">
        <f t="shared" si="34"/>
        <v>12</v>
      </c>
      <c r="G128" s="195">
        <v>149</v>
      </c>
      <c r="H128" s="195">
        <v>11</v>
      </c>
      <c r="I128" s="195">
        <v>39</v>
      </c>
      <c r="J128" s="195">
        <v>60</v>
      </c>
      <c r="K128" s="196">
        <v>2</v>
      </c>
      <c r="L128" s="19">
        <v>4</v>
      </c>
      <c r="M128" s="19">
        <f t="shared" si="35"/>
        <v>0.5</v>
      </c>
      <c r="N128" s="196">
        <v>11</v>
      </c>
      <c r="O128" s="196">
        <v>10</v>
      </c>
      <c r="P128" s="20">
        <f t="shared" si="33"/>
        <v>282.5</v>
      </c>
    </row>
    <row r="129" spans="1:18" ht="21" x14ac:dyDescent="0.4">
      <c r="A129" s="194">
        <v>6</v>
      </c>
      <c r="B129" s="194"/>
      <c r="C129" s="195" t="s">
        <v>1191</v>
      </c>
      <c r="D129" s="195">
        <v>42</v>
      </c>
      <c r="E129" s="19">
        <v>4</v>
      </c>
      <c r="F129" s="19">
        <f t="shared" si="34"/>
        <v>10.5</v>
      </c>
      <c r="G129" s="195">
        <v>42</v>
      </c>
      <c r="H129" s="195">
        <v>48</v>
      </c>
      <c r="I129" s="195">
        <v>81</v>
      </c>
      <c r="J129" s="195">
        <v>21</v>
      </c>
      <c r="K129" s="196">
        <v>0</v>
      </c>
      <c r="L129" s="19">
        <v>4</v>
      </c>
      <c r="M129" s="19">
        <f t="shared" si="35"/>
        <v>0</v>
      </c>
      <c r="N129" s="196">
        <v>0</v>
      </c>
      <c r="O129" s="196">
        <v>7</v>
      </c>
      <c r="P129" s="20">
        <f t="shared" si="33"/>
        <v>202.5</v>
      </c>
    </row>
    <row r="130" spans="1:18" ht="21" x14ac:dyDescent="0.4">
      <c r="A130" s="194">
        <v>7</v>
      </c>
      <c r="B130" s="194"/>
      <c r="C130" s="195" t="s">
        <v>1192</v>
      </c>
      <c r="D130" s="195">
        <v>88</v>
      </c>
      <c r="E130" s="19">
        <v>4</v>
      </c>
      <c r="F130" s="19">
        <f t="shared" si="34"/>
        <v>22</v>
      </c>
      <c r="G130" s="195">
        <v>102</v>
      </c>
      <c r="H130" s="195">
        <v>10</v>
      </c>
      <c r="I130" s="195">
        <v>26</v>
      </c>
      <c r="J130" s="195">
        <v>10</v>
      </c>
      <c r="K130" s="196">
        <v>3</v>
      </c>
      <c r="L130" s="19">
        <v>4</v>
      </c>
      <c r="M130" s="19">
        <f t="shared" si="35"/>
        <v>0.75</v>
      </c>
      <c r="N130" s="196">
        <v>9</v>
      </c>
      <c r="O130" s="196">
        <v>0</v>
      </c>
      <c r="P130" s="20">
        <f t="shared" si="33"/>
        <v>179.75</v>
      </c>
    </row>
    <row r="131" spans="1:18" ht="21" x14ac:dyDescent="0.4">
      <c r="A131" s="194">
        <v>8</v>
      </c>
      <c r="B131" s="194"/>
      <c r="C131" s="195" t="s">
        <v>1193</v>
      </c>
      <c r="D131" s="195">
        <v>45</v>
      </c>
      <c r="E131" s="19">
        <v>4</v>
      </c>
      <c r="F131" s="19">
        <f t="shared" si="34"/>
        <v>11.25</v>
      </c>
      <c r="G131" s="195">
        <v>37</v>
      </c>
      <c r="H131" s="195">
        <v>48</v>
      </c>
      <c r="I131" s="195">
        <v>135</v>
      </c>
      <c r="J131" s="195">
        <v>14</v>
      </c>
      <c r="K131" s="196">
        <v>0</v>
      </c>
      <c r="L131" s="19">
        <v>4</v>
      </c>
      <c r="M131" s="19">
        <f t="shared" si="35"/>
        <v>0</v>
      </c>
      <c r="N131" s="196">
        <v>6</v>
      </c>
      <c r="O131" s="196">
        <v>7</v>
      </c>
      <c r="P131" s="20">
        <f t="shared" si="33"/>
        <v>251.25</v>
      </c>
    </row>
    <row r="132" spans="1:18" ht="21" x14ac:dyDescent="0.4">
      <c r="A132" s="194">
        <v>9</v>
      </c>
      <c r="B132" s="194"/>
      <c r="C132" s="195" t="s">
        <v>1194</v>
      </c>
      <c r="D132" s="195">
        <v>27</v>
      </c>
      <c r="E132" s="19">
        <v>4</v>
      </c>
      <c r="F132" s="19">
        <f t="shared" si="34"/>
        <v>6.75</v>
      </c>
      <c r="G132" s="195">
        <v>35</v>
      </c>
      <c r="H132" s="195">
        <v>27</v>
      </c>
      <c r="I132" s="195">
        <v>24</v>
      </c>
      <c r="J132" s="195">
        <v>21</v>
      </c>
      <c r="K132" s="196">
        <v>0</v>
      </c>
      <c r="L132" s="19">
        <v>4</v>
      </c>
      <c r="M132" s="19">
        <f t="shared" si="35"/>
        <v>0</v>
      </c>
      <c r="N132" s="196">
        <v>4</v>
      </c>
      <c r="O132" s="196">
        <v>10</v>
      </c>
      <c r="P132" s="20">
        <f t="shared" si="33"/>
        <v>117.75</v>
      </c>
      <c r="Q132" s="359"/>
      <c r="R132" s="359"/>
    </row>
    <row r="133" spans="1:18" ht="21" x14ac:dyDescent="0.4">
      <c r="A133" s="194">
        <v>10</v>
      </c>
      <c r="B133" s="194"/>
      <c r="C133" s="195" t="s">
        <v>1195</v>
      </c>
      <c r="D133" s="195">
        <v>14</v>
      </c>
      <c r="E133" s="19">
        <v>4</v>
      </c>
      <c r="F133" s="19">
        <f t="shared" si="34"/>
        <v>3.5</v>
      </c>
      <c r="G133" s="195">
        <v>67</v>
      </c>
      <c r="H133" s="195">
        <v>32</v>
      </c>
      <c r="I133" s="195">
        <v>56</v>
      </c>
      <c r="J133" s="195">
        <v>40</v>
      </c>
      <c r="K133" s="196">
        <v>0</v>
      </c>
      <c r="L133" s="19">
        <v>4</v>
      </c>
      <c r="M133" s="19">
        <f t="shared" si="35"/>
        <v>0</v>
      </c>
      <c r="N133" s="196">
        <v>2</v>
      </c>
      <c r="O133" s="196">
        <v>9</v>
      </c>
      <c r="P133" s="20">
        <f t="shared" si="33"/>
        <v>200.5</v>
      </c>
      <c r="Q133" s="359"/>
      <c r="R133" s="359"/>
    </row>
    <row r="134" spans="1:18" ht="21" x14ac:dyDescent="0.4">
      <c r="A134" s="194">
        <v>11</v>
      </c>
      <c r="B134" s="194"/>
      <c r="C134" s="195" t="s">
        <v>1196</v>
      </c>
      <c r="D134" s="195">
        <v>9</v>
      </c>
      <c r="E134" s="19">
        <v>4</v>
      </c>
      <c r="F134" s="19">
        <f t="shared" si="34"/>
        <v>2.25</v>
      </c>
      <c r="G134" s="195">
        <v>52</v>
      </c>
      <c r="H134" s="195">
        <v>16</v>
      </c>
      <c r="I134" s="195">
        <v>28</v>
      </c>
      <c r="J134" s="195">
        <v>20</v>
      </c>
      <c r="K134" s="196">
        <v>1</v>
      </c>
      <c r="L134" s="19">
        <v>4</v>
      </c>
      <c r="M134" s="19">
        <f t="shared" si="35"/>
        <v>0.25</v>
      </c>
      <c r="N134" s="196">
        <v>1</v>
      </c>
      <c r="O134" s="196">
        <v>1</v>
      </c>
      <c r="P134" s="20">
        <f t="shared" si="33"/>
        <v>119.5</v>
      </c>
      <c r="Q134" s="359"/>
      <c r="R134" s="359"/>
    </row>
    <row r="135" spans="1:18" ht="21" x14ac:dyDescent="0.4">
      <c r="A135" s="194">
        <v>12</v>
      </c>
      <c r="B135" s="194"/>
      <c r="C135" s="195" t="s">
        <v>1197</v>
      </c>
      <c r="D135" s="195">
        <v>8</v>
      </c>
      <c r="E135" s="19">
        <v>4</v>
      </c>
      <c r="F135" s="19">
        <f t="shared" si="34"/>
        <v>2</v>
      </c>
      <c r="G135" s="195">
        <v>20</v>
      </c>
      <c r="H135" s="195">
        <v>12</v>
      </c>
      <c r="I135" s="195">
        <v>59</v>
      </c>
      <c r="J135" s="195">
        <v>14</v>
      </c>
      <c r="K135" s="196">
        <v>0</v>
      </c>
      <c r="L135" s="19">
        <v>4</v>
      </c>
      <c r="M135" s="19">
        <f t="shared" si="35"/>
        <v>0</v>
      </c>
      <c r="N135" s="196">
        <v>0</v>
      </c>
      <c r="O135" s="196">
        <v>1</v>
      </c>
      <c r="P135" s="20">
        <f t="shared" si="33"/>
        <v>107</v>
      </c>
      <c r="Q135" s="359"/>
      <c r="R135" s="359"/>
    </row>
    <row r="136" spans="1:18" ht="21" x14ac:dyDescent="0.4">
      <c r="A136" s="194">
        <v>13</v>
      </c>
      <c r="B136" s="194"/>
      <c r="C136" s="195" t="s">
        <v>1198</v>
      </c>
      <c r="D136" s="195">
        <v>19</v>
      </c>
      <c r="E136" s="19">
        <v>4</v>
      </c>
      <c r="F136" s="19">
        <f t="shared" si="34"/>
        <v>4.75</v>
      </c>
      <c r="G136" s="195">
        <v>30</v>
      </c>
      <c r="H136" s="195">
        <v>24</v>
      </c>
      <c r="I136" s="195">
        <v>14</v>
      </c>
      <c r="J136" s="195">
        <v>8</v>
      </c>
      <c r="K136" s="196">
        <v>0</v>
      </c>
      <c r="L136" s="19">
        <v>4</v>
      </c>
      <c r="M136" s="19">
        <f t="shared" si="35"/>
        <v>0</v>
      </c>
      <c r="N136" s="196">
        <v>1</v>
      </c>
      <c r="O136" s="196">
        <v>3</v>
      </c>
      <c r="P136" s="20">
        <f t="shared" si="33"/>
        <v>81.75</v>
      </c>
      <c r="Q136" s="359"/>
      <c r="R136" s="359"/>
    </row>
    <row r="137" spans="1:18" ht="21" x14ac:dyDescent="0.4">
      <c r="A137" s="194">
        <v>14</v>
      </c>
      <c r="B137" s="194"/>
      <c r="C137" s="195" t="s">
        <v>1199</v>
      </c>
      <c r="D137" s="195">
        <v>23</v>
      </c>
      <c r="E137" s="19">
        <v>4</v>
      </c>
      <c r="F137" s="19">
        <f t="shared" si="34"/>
        <v>5.75</v>
      </c>
      <c r="G137" s="195">
        <v>22</v>
      </c>
      <c r="H137" s="195">
        <v>69</v>
      </c>
      <c r="I137" s="195">
        <v>4</v>
      </c>
      <c r="J137" s="195">
        <v>0</v>
      </c>
      <c r="K137" s="196">
        <v>0</v>
      </c>
      <c r="L137" s="19">
        <v>4</v>
      </c>
      <c r="M137" s="19">
        <f t="shared" si="35"/>
        <v>0</v>
      </c>
      <c r="N137" s="196">
        <v>0</v>
      </c>
      <c r="O137" s="196">
        <v>4</v>
      </c>
      <c r="P137" s="20">
        <f t="shared" si="33"/>
        <v>100.75</v>
      </c>
      <c r="Q137" s="359"/>
      <c r="R137" s="359"/>
    </row>
    <row r="138" spans="1:18" ht="21" x14ac:dyDescent="0.4">
      <c r="A138" s="194">
        <v>15</v>
      </c>
      <c r="B138" s="194"/>
      <c r="C138" s="195" t="s">
        <v>1200</v>
      </c>
      <c r="D138" s="195">
        <v>30</v>
      </c>
      <c r="E138" s="19">
        <v>4</v>
      </c>
      <c r="F138" s="19">
        <f t="shared" si="34"/>
        <v>7.5</v>
      </c>
      <c r="G138" s="195">
        <v>31</v>
      </c>
      <c r="H138" s="195">
        <v>37</v>
      </c>
      <c r="I138" s="195">
        <v>15</v>
      </c>
      <c r="J138" s="195">
        <v>5</v>
      </c>
      <c r="K138" s="196">
        <v>0</v>
      </c>
      <c r="L138" s="19">
        <v>4</v>
      </c>
      <c r="M138" s="19">
        <f t="shared" si="35"/>
        <v>0</v>
      </c>
      <c r="N138" s="196">
        <v>14</v>
      </c>
      <c r="O138" s="196">
        <v>4</v>
      </c>
      <c r="P138" s="20">
        <f t="shared" si="33"/>
        <v>109.5</v>
      </c>
      <c r="Q138" s="359"/>
      <c r="R138" s="359"/>
    </row>
    <row r="139" spans="1:18" ht="21" x14ac:dyDescent="0.4">
      <c r="A139" s="194">
        <v>16</v>
      </c>
      <c r="B139" s="194"/>
      <c r="C139" s="195" t="s">
        <v>1201</v>
      </c>
      <c r="D139" s="195">
        <v>7</v>
      </c>
      <c r="E139" s="19">
        <v>4</v>
      </c>
      <c r="F139" s="19">
        <f t="shared" si="34"/>
        <v>1.75</v>
      </c>
      <c r="G139" s="195">
        <v>8</v>
      </c>
      <c r="H139" s="195">
        <v>1</v>
      </c>
      <c r="I139" s="195">
        <v>19</v>
      </c>
      <c r="J139" s="195">
        <v>9</v>
      </c>
      <c r="K139" s="196">
        <v>0</v>
      </c>
      <c r="L139" s="19">
        <v>4</v>
      </c>
      <c r="M139" s="19">
        <f t="shared" si="35"/>
        <v>0</v>
      </c>
      <c r="N139" s="196">
        <v>3</v>
      </c>
      <c r="O139" s="196">
        <v>0</v>
      </c>
      <c r="P139" s="20">
        <f t="shared" si="33"/>
        <v>41.75</v>
      </c>
    </row>
    <row r="140" spans="1:18" ht="21" x14ac:dyDescent="0.4">
      <c r="A140" s="194">
        <v>17</v>
      </c>
      <c r="B140" s="194"/>
      <c r="C140" s="195" t="s">
        <v>1202</v>
      </c>
      <c r="D140" s="195">
        <v>15</v>
      </c>
      <c r="E140" s="19">
        <v>4</v>
      </c>
      <c r="F140" s="19">
        <f t="shared" si="34"/>
        <v>3.75</v>
      </c>
      <c r="G140" s="195">
        <v>27</v>
      </c>
      <c r="H140" s="195">
        <v>13</v>
      </c>
      <c r="I140" s="195">
        <v>32</v>
      </c>
      <c r="J140" s="195">
        <v>0</v>
      </c>
      <c r="K140" s="196">
        <v>0</v>
      </c>
      <c r="L140" s="19">
        <v>4</v>
      </c>
      <c r="M140" s="19">
        <f t="shared" si="35"/>
        <v>0</v>
      </c>
      <c r="N140" s="196">
        <v>2</v>
      </c>
      <c r="O140" s="196">
        <v>0</v>
      </c>
      <c r="P140" s="20">
        <f t="shared" si="33"/>
        <v>77.75</v>
      </c>
    </row>
    <row r="141" spans="1:18" ht="21" x14ac:dyDescent="0.4">
      <c r="A141" s="194">
        <v>18</v>
      </c>
      <c r="B141" s="194"/>
      <c r="C141" s="195" t="s">
        <v>1203</v>
      </c>
      <c r="D141" s="195">
        <v>5</v>
      </c>
      <c r="E141" s="19">
        <v>4</v>
      </c>
      <c r="F141" s="19">
        <f t="shared" si="34"/>
        <v>1.25</v>
      </c>
      <c r="G141" s="195">
        <v>12</v>
      </c>
      <c r="H141" s="195">
        <v>7</v>
      </c>
      <c r="I141" s="195">
        <v>3</v>
      </c>
      <c r="J141" s="195">
        <v>2</v>
      </c>
      <c r="K141" s="196">
        <v>0</v>
      </c>
      <c r="L141" s="19">
        <v>4</v>
      </c>
      <c r="M141" s="19">
        <f t="shared" si="35"/>
        <v>0</v>
      </c>
      <c r="N141" s="196">
        <v>0</v>
      </c>
      <c r="O141" s="196">
        <v>0</v>
      </c>
      <c r="P141" s="20">
        <f t="shared" si="33"/>
        <v>25.25</v>
      </c>
    </row>
    <row r="142" spans="1:18" ht="21" x14ac:dyDescent="0.4">
      <c r="A142" s="197" t="s">
        <v>21</v>
      </c>
      <c r="B142" s="197"/>
      <c r="C142" s="197"/>
      <c r="D142" s="198">
        <f t="shared" ref="D142:K142" si="36">SUM(D124:D141)</f>
        <v>1127</v>
      </c>
      <c r="E142" s="19">
        <v>4</v>
      </c>
      <c r="F142" s="19">
        <f t="shared" si="34"/>
        <v>281.75</v>
      </c>
      <c r="G142" s="198">
        <f t="shared" si="36"/>
        <v>1903</v>
      </c>
      <c r="H142" s="198">
        <f t="shared" si="36"/>
        <v>1242</v>
      </c>
      <c r="I142" s="198">
        <f t="shared" si="36"/>
        <v>930</v>
      </c>
      <c r="J142" s="198">
        <f t="shared" si="36"/>
        <v>691</v>
      </c>
      <c r="K142" s="199">
        <f t="shared" si="36"/>
        <v>69</v>
      </c>
      <c r="L142" s="19">
        <v>4</v>
      </c>
      <c r="M142" s="19">
        <f t="shared" si="35"/>
        <v>17.25</v>
      </c>
      <c r="N142" s="199">
        <f t="shared" ref="N142:O142" si="37">SUM(N124:N141)</f>
        <v>175</v>
      </c>
      <c r="O142" s="199">
        <f t="shared" si="37"/>
        <v>100</v>
      </c>
      <c r="P142" s="20">
        <f t="shared" si="33"/>
        <v>5240</v>
      </c>
    </row>
    <row r="145" spans="1:18" ht="21" x14ac:dyDescent="0.3">
      <c r="A145" s="345" t="s">
        <v>0</v>
      </c>
      <c r="B145" s="345"/>
      <c r="C145" s="345"/>
      <c r="D145" s="345"/>
      <c r="E145" s="345"/>
      <c r="F145" s="345"/>
      <c r="G145" s="345"/>
      <c r="H145" s="345"/>
      <c r="I145" s="345"/>
      <c r="J145" s="345"/>
      <c r="K145" s="354"/>
      <c r="L145" s="354"/>
      <c r="M145" s="354"/>
    </row>
    <row r="146" spans="1:18" ht="21" x14ac:dyDescent="0.3">
      <c r="A146" s="345" t="s">
        <v>1204</v>
      </c>
      <c r="B146" s="345"/>
      <c r="C146" s="345"/>
      <c r="D146" s="345"/>
      <c r="E146" s="345"/>
      <c r="F146" s="345"/>
      <c r="G146" s="345"/>
      <c r="H146" s="345"/>
      <c r="I146" s="345"/>
      <c r="J146" s="345"/>
      <c r="K146" s="345"/>
      <c r="L146" s="354"/>
      <c r="M146" s="354"/>
    </row>
    <row r="147" spans="1:18" s="16" customFormat="1" ht="18" customHeight="1" x14ac:dyDescent="0.4">
      <c r="A147" s="348" t="s">
        <v>1</v>
      </c>
      <c r="B147" s="358"/>
      <c r="C147" s="348" t="s">
        <v>33</v>
      </c>
      <c r="D147" s="58" t="s">
        <v>178</v>
      </c>
      <c r="E147" s="59"/>
      <c r="F147" s="59"/>
      <c r="G147" s="59"/>
      <c r="H147" s="59"/>
      <c r="I147" s="59"/>
      <c r="J147" s="51"/>
      <c r="K147" s="235" t="s">
        <v>1341</v>
      </c>
      <c r="L147" s="236"/>
      <c r="M147" s="236"/>
      <c r="N147" s="236"/>
      <c r="O147" s="237"/>
      <c r="P147" s="239" t="s">
        <v>21</v>
      </c>
    </row>
    <row r="148" spans="1:18" s="37" customFormat="1" ht="21" x14ac:dyDescent="0.25">
      <c r="A148" s="348"/>
      <c r="B148" s="358"/>
      <c r="C148" s="348"/>
      <c r="D148" s="35" t="s">
        <v>4</v>
      </c>
      <c r="E148" s="33"/>
      <c r="F148" s="33"/>
      <c r="G148" s="34"/>
      <c r="H148" s="35" t="s">
        <v>5</v>
      </c>
      <c r="I148" s="33"/>
      <c r="J148" s="34"/>
      <c r="K148" s="232" t="s">
        <v>4</v>
      </c>
      <c r="L148" s="233"/>
      <c r="M148" s="233"/>
      <c r="N148" s="234"/>
      <c r="O148" s="192" t="s">
        <v>1650</v>
      </c>
      <c r="P148" s="240"/>
    </row>
    <row r="149" spans="1:18" s="37" customFormat="1" ht="50.25" customHeight="1" x14ac:dyDescent="0.25">
      <c r="A149" s="348"/>
      <c r="B149" s="358"/>
      <c r="C149" s="348"/>
      <c r="D149" s="52" t="s">
        <v>6</v>
      </c>
      <c r="E149" s="52"/>
      <c r="F149" s="52" t="s">
        <v>1654</v>
      </c>
      <c r="G149" s="52" t="s">
        <v>7</v>
      </c>
      <c r="H149" s="52" t="s">
        <v>8</v>
      </c>
      <c r="I149" s="52" t="s">
        <v>9</v>
      </c>
      <c r="J149" s="52" t="s">
        <v>10</v>
      </c>
      <c r="K149" s="219" t="s">
        <v>180</v>
      </c>
      <c r="L149" s="219"/>
      <c r="M149" s="220" t="s">
        <v>1654</v>
      </c>
      <c r="N149" s="219" t="s">
        <v>181</v>
      </c>
      <c r="O149" s="192"/>
      <c r="P149" s="241"/>
    </row>
    <row r="150" spans="1:18" ht="21" x14ac:dyDescent="0.4">
      <c r="A150" s="194">
        <v>1</v>
      </c>
      <c r="B150" s="194"/>
      <c r="C150" s="200" t="s">
        <v>1222</v>
      </c>
      <c r="D150" s="195">
        <v>470</v>
      </c>
      <c r="E150" s="19">
        <v>4</v>
      </c>
      <c r="F150" s="19">
        <f t="shared" ref="F150" si="38">D150/E150</f>
        <v>117.5</v>
      </c>
      <c r="G150" s="195">
        <v>344</v>
      </c>
      <c r="H150" s="195">
        <v>32</v>
      </c>
      <c r="I150" s="195">
        <v>130</v>
      </c>
      <c r="J150" s="195">
        <v>109</v>
      </c>
      <c r="K150" s="196">
        <v>38</v>
      </c>
      <c r="L150" s="19">
        <v>4</v>
      </c>
      <c r="M150" s="19">
        <f t="shared" ref="M150" si="39">K150/L150</f>
        <v>9.5</v>
      </c>
      <c r="N150" s="196">
        <v>14</v>
      </c>
      <c r="O150" s="196">
        <v>17</v>
      </c>
      <c r="P150" s="20">
        <f t="shared" ref="P150:P168" si="40">F150+G150+H150+I150+J150+M150+N150</f>
        <v>756</v>
      </c>
    </row>
    <row r="151" spans="1:18" ht="21" x14ac:dyDescent="0.4">
      <c r="A151" s="194">
        <v>2</v>
      </c>
      <c r="B151" s="194"/>
      <c r="C151" s="200" t="s">
        <v>1205</v>
      </c>
      <c r="D151" s="195">
        <v>188</v>
      </c>
      <c r="E151" s="19">
        <v>4</v>
      </c>
      <c r="F151" s="19">
        <f t="shared" ref="F151:F168" si="41">D151/E151</f>
        <v>47</v>
      </c>
      <c r="G151" s="195">
        <v>0</v>
      </c>
      <c r="H151" s="195">
        <v>86</v>
      </c>
      <c r="I151" s="195">
        <v>2</v>
      </c>
      <c r="J151" s="195">
        <v>0</v>
      </c>
      <c r="K151" s="196">
        <v>8</v>
      </c>
      <c r="L151" s="19">
        <v>4</v>
      </c>
      <c r="M151" s="19">
        <f t="shared" ref="M151:M168" si="42">K151/L151</f>
        <v>2</v>
      </c>
      <c r="N151" s="196">
        <v>0</v>
      </c>
      <c r="O151" s="196">
        <v>7</v>
      </c>
      <c r="P151" s="20">
        <f t="shared" si="40"/>
        <v>137</v>
      </c>
    </row>
    <row r="152" spans="1:18" ht="21" x14ac:dyDescent="0.4">
      <c r="A152" s="194">
        <v>3</v>
      </c>
      <c r="B152" s="194"/>
      <c r="C152" s="200" t="s">
        <v>1206</v>
      </c>
      <c r="D152" s="195">
        <v>17</v>
      </c>
      <c r="E152" s="19">
        <v>4</v>
      </c>
      <c r="F152" s="19">
        <f t="shared" si="41"/>
        <v>4.25</v>
      </c>
      <c r="G152" s="195">
        <v>17</v>
      </c>
      <c r="H152" s="195">
        <v>22</v>
      </c>
      <c r="I152" s="195">
        <v>0</v>
      </c>
      <c r="J152" s="195">
        <v>0</v>
      </c>
      <c r="K152" s="196">
        <v>5</v>
      </c>
      <c r="L152" s="19">
        <v>4</v>
      </c>
      <c r="M152" s="19">
        <f t="shared" si="42"/>
        <v>1.25</v>
      </c>
      <c r="N152" s="196">
        <v>7</v>
      </c>
      <c r="O152" s="196">
        <v>0</v>
      </c>
      <c r="P152" s="20">
        <f t="shared" si="40"/>
        <v>51.5</v>
      </c>
    </row>
    <row r="153" spans="1:18" ht="21" x14ac:dyDescent="0.4">
      <c r="A153" s="194">
        <v>4</v>
      </c>
      <c r="B153" s="194"/>
      <c r="C153" s="200" t="s">
        <v>1207</v>
      </c>
      <c r="D153" s="195">
        <v>217</v>
      </c>
      <c r="E153" s="19">
        <v>4</v>
      </c>
      <c r="F153" s="19">
        <f t="shared" si="41"/>
        <v>54.25</v>
      </c>
      <c r="G153" s="195">
        <v>5</v>
      </c>
      <c r="H153" s="195">
        <v>95</v>
      </c>
      <c r="I153" s="195">
        <v>365</v>
      </c>
      <c r="J153" s="195">
        <v>78</v>
      </c>
      <c r="K153" s="196">
        <v>11</v>
      </c>
      <c r="L153" s="19">
        <v>4</v>
      </c>
      <c r="M153" s="19">
        <f t="shared" si="42"/>
        <v>2.75</v>
      </c>
      <c r="N153" s="196">
        <v>4</v>
      </c>
      <c r="O153" s="196">
        <v>45</v>
      </c>
      <c r="P153" s="20">
        <f t="shared" si="40"/>
        <v>604</v>
      </c>
    </row>
    <row r="154" spans="1:18" ht="21" x14ac:dyDescent="0.4">
      <c r="A154" s="194">
        <v>5</v>
      </c>
      <c r="B154" s="194"/>
      <c r="C154" s="200" t="s">
        <v>1208</v>
      </c>
      <c r="D154" s="195">
        <v>82</v>
      </c>
      <c r="E154" s="19">
        <v>4</v>
      </c>
      <c r="F154" s="19">
        <f t="shared" si="41"/>
        <v>20.5</v>
      </c>
      <c r="G154" s="195">
        <v>82</v>
      </c>
      <c r="H154" s="195">
        <v>89</v>
      </c>
      <c r="I154" s="195">
        <v>295</v>
      </c>
      <c r="J154" s="195">
        <v>72</v>
      </c>
      <c r="K154" s="196">
        <v>5</v>
      </c>
      <c r="L154" s="19">
        <v>4</v>
      </c>
      <c r="M154" s="19">
        <f t="shared" si="42"/>
        <v>1.25</v>
      </c>
      <c r="N154" s="196">
        <v>5</v>
      </c>
      <c r="O154" s="196">
        <v>10</v>
      </c>
      <c r="P154" s="20">
        <f t="shared" si="40"/>
        <v>564.75</v>
      </c>
    </row>
    <row r="155" spans="1:18" ht="21" x14ac:dyDescent="0.4">
      <c r="A155" s="194">
        <v>6</v>
      </c>
      <c r="B155" s="194"/>
      <c r="C155" s="200" t="s">
        <v>1209</v>
      </c>
      <c r="D155" s="195">
        <v>6</v>
      </c>
      <c r="E155" s="19">
        <v>4</v>
      </c>
      <c r="F155" s="19">
        <f t="shared" si="41"/>
        <v>1.5</v>
      </c>
      <c r="G155" s="195">
        <v>9</v>
      </c>
      <c r="H155" s="195">
        <v>59</v>
      </c>
      <c r="I155" s="195">
        <v>18</v>
      </c>
      <c r="J155" s="195">
        <v>9</v>
      </c>
      <c r="K155" s="196">
        <v>0</v>
      </c>
      <c r="L155" s="19">
        <v>4</v>
      </c>
      <c r="M155" s="19">
        <f t="shared" si="42"/>
        <v>0</v>
      </c>
      <c r="N155" s="196">
        <v>0</v>
      </c>
      <c r="O155" s="196">
        <v>4</v>
      </c>
      <c r="P155" s="20">
        <f t="shared" si="40"/>
        <v>96.5</v>
      </c>
    </row>
    <row r="156" spans="1:18" ht="21" x14ac:dyDescent="0.4">
      <c r="A156" s="194">
        <v>7</v>
      </c>
      <c r="B156" s="194"/>
      <c r="C156" s="200" t="s">
        <v>1210</v>
      </c>
      <c r="D156" s="195">
        <v>21</v>
      </c>
      <c r="E156" s="19">
        <v>4</v>
      </c>
      <c r="F156" s="19">
        <f t="shared" si="41"/>
        <v>5.25</v>
      </c>
      <c r="G156" s="195">
        <v>0</v>
      </c>
      <c r="H156" s="195">
        <v>87</v>
      </c>
      <c r="I156" s="195">
        <v>34</v>
      </c>
      <c r="J156" s="195">
        <v>39</v>
      </c>
      <c r="K156" s="196">
        <v>0</v>
      </c>
      <c r="L156" s="19">
        <v>4</v>
      </c>
      <c r="M156" s="19">
        <f t="shared" si="42"/>
        <v>0</v>
      </c>
      <c r="N156" s="196">
        <v>0</v>
      </c>
      <c r="O156" s="196">
        <v>8</v>
      </c>
      <c r="P156" s="20">
        <f t="shared" si="40"/>
        <v>165.25</v>
      </c>
    </row>
    <row r="157" spans="1:18" ht="21" x14ac:dyDescent="0.4">
      <c r="A157" s="194">
        <v>8</v>
      </c>
      <c r="B157" s="194"/>
      <c r="C157" s="200" t="s">
        <v>1211</v>
      </c>
      <c r="D157" s="195">
        <v>25</v>
      </c>
      <c r="E157" s="19">
        <v>4</v>
      </c>
      <c r="F157" s="19">
        <f t="shared" si="41"/>
        <v>6.25</v>
      </c>
      <c r="G157" s="195">
        <v>53</v>
      </c>
      <c r="H157" s="195">
        <v>78</v>
      </c>
      <c r="I157" s="195">
        <v>57</v>
      </c>
      <c r="J157" s="195">
        <v>24</v>
      </c>
      <c r="K157" s="196">
        <v>1</v>
      </c>
      <c r="L157" s="19">
        <v>4</v>
      </c>
      <c r="M157" s="19">
        <f t="shared" si="42"/>
        <v>0.25</v>
      </c>
      <c r="N157" s="196">
        <v>2</v>
      </c>
      <c r="O157" s="196">
        <v>6</v>
      </c>
      <c r="P157" s="20">
        <f t="shared" si="40"/>
        <v>220.5</v>
      </c>
    </row>
    <row r="158" spans="1:18" ht="21" x14ac:dyDescent="0.4">
      <c r="A158" s="194">
        <v>9</v>
      </c>
      <c r="B158" s="194"/>
      <c r="C158" s="200" t="s">
        <v>1212</v>
      </c>
      <c r="D158" s="195">
        <v>16</v>
      </c>
      <c r="E158" s="19">
        <v>4</v>
      </c>
      <c r="F158" s="19">
        <f t="shared" si="41"/>
        <v>4</v>
      </c>
      <c r="G158" s="195">
        <v>0</v>
      </c>
      <c r="H158" s="195">
        <v>42</v>
      </c>
      <c r="I158" s="195">
        <v>91</v>
      </c>
      <c r="J158" s="195">
        <v>91</v>
      </c>
      <c r="K158" s="196">
        <v>5</v>
      </c>
      <c r="L158" s="19">
        <v>4</v>
      </c>
      <c r="M158" s="19">
        <f t="shared" si="42"/>
        <v>1.25</v>
      </c>
      <c r="N158" s="196">
        <v>0</v>
      </c>
      <c r="O158" s="196">
        <v>2</v>
      </c>
      <c r="P158" s="20">
        <f t="shared" si="40"/>
        <v>229.25</v>
      </c>
      <c r="Q158" s="359"/>
      <c r="R158" s="359"/>
    </row>
    <row r="159" spans="1:18" ht="21" x14ac:dyDescent="0.4">
      <c r="A159" s="194">
        <v>10</v>
      </c>
      <c r="B159" s="194"/>
      <c r="C159" s="200" t="s">
        <v>1213</v>
      </c>
      <c r="D159" s="195">
        <v>70</v>
      </c>
      <c r="E159" s="19">
        <v>4</v>
      </c>
      <c r="F159" s="19">
        <f t="shared" si="41"/>
        <v>17.5</v>
      </c>
      <c r="G159" s="195">
        <v>9</v>
      </c>
      <c r="H159" s="195">
        <v>65</v>
      </c>
      <c r="I159" s="195">
        <v>40</v>
      </c>
      <c r="J159" s="195">
        <v>21</v>
      </c>
      <c r="K159" s="196">
        <v>6</v>
      </c>
      <c r="L159" s="19">
        <v>4</v>
      </c>
      <c r="M159" s="19">
        <f t="shared" si="42"/>
        <v>1.5</v>
      </c>
      <c r="N159" s="196">
        <v>6</v>
      </c>
      <c r="O159" s="196">
        <v>7</v>
      </c>
      <c r="P159" s="20">
        <f t="shared" si="40"/>
        <v>160</v>
      </c>
      <c r="Q159" s="359"/>
      <c r="R159" s="359"/>
    </row>
    <row r="160" spans="1:18" ht="21" x14ac:dyDescent="0.4">
      <c r="A160" s="194">
        <v>11</v>
      </c>
      <c r="B160" s="194"/>
      <c r="C160" s="200" t="s">
        <v>1214</v>
      </c>
      <c r="D160" s="195">
        <v>68</v>
      </c>
      <c r="E160" s="19">
        <v>4</v>
      </c>
      <c r="F160" s="19">
        <f t="shared" si="41"/>
        <v>17</v>
      </c>
      <c r="G160" s="195">
        <v>68</v>
      </c>
      <c r="H160" s="195">
        <v>39</v>
      </c>
      <c r="I160" s="195">
        <v>61</v>
      </c>
      <c r="J160" s="195">
        <v>38</v>
      </c>
      <c r="K160" s="196">
        <v>6</v>
      </c>
      <c r="L160" s="19">
        <v>4</v>
      </c>
      <c r="M160" s="19">
        <f t="shared" si="42"/>
        <v>1.5</v>
      </c>
      <c r="N160" s="196">
        <v>6</v>
      </c>
      <c r="O160" s="196">
        <v>14</v>
      </c>
      <c r="P160" s="20">
        <f t="shared" si="40"/>
        <v>230.5</v>
      </c>
      <c r="Q160" s="359"/>
      <c r="R160" s="359"/>
    </row>
    <row r="161" spans="1:18" ht="21" x14ac:dyDescent="0.4">
      <c r="A161" s="194">
        <v>12</v>
      </c>
      <c r="B161" s="194"/>
      <c r="C161" s="200" t="s">
        <v>1215</v>
      </c>
      <c r="D161" s="195">
        <v>80</v>
      </c>
      <c r="E161" s="19">
        <v>4</v>
      </c>
      <c r="F161" s="19">
        <f t="shared" si="41"/>
        <v>20</v>
      </c>
      <c r="G161" s="195">
        <v>48</v>
      </c>
      <c r="H161" s="195">
        <v>123</v>
      </c>
      <c r="I161" s="195">
        <v>170</v>
      </c>
      <c r="J161" s="195">
        <v>31</v>
      </c>
      <c r="K161" s="196">
        <v>80</v>
      </c>
      <c r="L161" s="19">
        <v>4</v>
      </c>
      <c r="M161" s="19">
        <f t="shared" si="42"/>
        <v>20</v>
      </c>
      <c r="N161" s="196">
        <v>48</v>
      </c>
      <c r="O161" s="196">
        <v>324</v>
      </c>
      <c r="P161" s="20">
        <f t="shared" si="40"/>
        <v>460</v>
      </c>
      <c r="Q161" s="359"/>
      <c r="R161" s="359"/>
    </row>
    <row r="162" spans="1:18" ht="21" x14ac:dyDescent="0.4">
      <c r="A162" s="194">
        <v>13</v>
      </c>
      <c r="B162" s="194"/>
      <c r="C162" s="200" t="s">
        <v>1216</v>
      </c>
      <c r="D162" s="195">
        <v>63</v>
      </c>
      <c r="E162" s="19">
        <v>4</v>
      </c>
      <c r="F162" s="19">
        <f t="shared" si="41"/>
        <v>15.75</v>
      </c>
      <c r="G162" s="195">
        <v>3</v>
      </c>
      <c r="H162" s="195">
        <v>61</v>
      </c>
      <c r="I162" s="195">
        <v>39</v>
      </c>
      <c r="J162" s="195">
        <v>4</v>
      </c>
      <c r="K162" s="196">
        <v>0</v>
      </c>
      <c r="L162" s="19">
        <v>4</v>
      </c>
      <c r="M162" s="19">
        <f t="shared" si="42"/>
        <v>0</v>
      </c>
      <c r="N162" s="196">
        <v>1</v>
      </c>
      <c r="O162" s="196">
        <v>10</v>
      </c>
      <c r="P162" s="20">
        <f t="shared" si="40"/>
        <v>123.75</v>
      </c>
      <c r="Q162" s="359"/>
      <c r="R162" s="359"/>
    </row>
    <row r="163" spans="1:18" ht="21" x14ac:dyDescent="0.4">
      <c r="A163" s="194">
        <v>14</v>
      </c>
      <c r="B163" s="194"/>
      <c r="C163" s="200" t="s">
        <v>1217</v>
      </c>
      <c r="D163" s="195">
        <v>249</v>
      </c>
      <c r="E163" s="19">
        <v>4</v>
      </c>
      <c r="F163" s="19">
        <f t="shared" si="41"/>
        <v>62.25</v>
      </c>
      <c r="G163" s="195">
        <v>170</v>
      </c>
      <c r="H163" s="195">
        <v>128</v>
      </c>
      <c r="I163" s="195">
        <v>30</v>
      </c>
      <c r="J163" s="195">
        <v>65</v>
      </c>
      <c r="K163" s="196">
        <v>1</v>
      </c>
      <c r="L163" s="19">
        <v>4</v>
      </c>
      <c r="M163" s="19">
        <f t="shared" si="42"/>
        <v>0.25</v>
      </c>
      <c r="N163" s="196">
        <v>0</v>
      </c>
      <c r="O163" s="196">
        <v>22</v>
      </c>
      <c r="P163" s="20">
        <f t="shared" si="40"/>
        <v>455.5</v>
      </c>
      <c r="Q163" s="359"/>
      <c r="R163" s="359"/>
    </row>
    <row r="164" spans="1:18" ht="21" x14ac:dyDescent="0.4">
      <c r="A164" s="194">
        <v>15</v>
      </c>
      <c r="B164" s="194"/>
      <c r="C164" s="360" t="s">
        <v>1218</v>
      </c>
      <c r="D164" s="195">
        <v>50</v>
      </c>
      <c r="E164" s="19">
        <v>4</v>
      </c>
      <c r="F164" s="19">
        <f t="shared" si="41"/>
        <v>12.5</v>
      </c>
      <c r="G164" s="195">
        <v>0</v>
      </c>
      <c r="H164" s="195">
        <v>166</v>
      </c>
      <c r="I164" s="195">
        <v>74</v>
      </c>
      <c r="J164" s="195">
        <v>8</v>
      </c>
      <c r="K164" s="196">
        <v>0</v>
      </c>
      <c r="L164" s="19">
        <v>4</v>
      </c>
      <c r="M164" s="19">
        <f t="shared" si="42"/>
        <v>0</v>
      </c>
      <c r="N164" s="196">
        <v>0</v>
      </c>
      <c r="O164" s="196">
        <v>20</v>
      </c>
      <c r="P164" s="20">
        <f t="shared" si="40"/>
        <v>260.5</v>
      </c>
      <c r="Q164" s="359"/>
      <c r="R164" s="359"/>
    </row>
    <row r="165" spans="1:18" ht="21" x14ac:dyDescent="0.4">
      <c r="A165" s="194">
        <v>16</v>
      </c>
      <c r="B165" s="194"/>
      <c r="C165" s="360" t="s">
        <v>1219</v>
      </c>
      <c r="D165" s="195">
        <v>18</v>
      </c>
      <c r="E165" s="19">
        <v>4</v>
      </c>
      <c r="F165" s="19">
        <f t="shared" si="41"/>
        <v>4.5</v>
      </c>
      <c r="G165" s="195">
        <v>0</v>
      </c>
      <c r="H165" s="195">
        <v>62</v>
      </c>
      <c r="I165" s="195">
        <v>47</v>
      </c>
      <c r="J165" s="195">
        <v>23</v>
      </c>
      <c r="K165" s="196">
        <v>0</v>
      </c>
      <c r="L165" s="19">
        <v>4</v>
      </c>
      <c r="M165" s="19">
        <f t="shared" si="42"/>
        <v>0</v>
      </c>
      <c r="N165" s="196">
        <v>1</v>
      </c>
      <c r="O165" s="196">
        <v>8</v>
      </c>
      <c r="P165" s="20">
        <f t="shared" si="40"/>
        <v>137.5</v>
      </c>
    </row>
    <row r="166" spans="1:18" ht="21" x14ac:dyDescent="0.4">
      <c r="A166" s="194">
        <v>17</v>
      </c>
      <c r="B166" s="194"/>
      <c r="C166" s="360" t="s">
        <v>1220</v>
      </c>
      <c r="D166" s="195">
        <v>52</v>
      </c>
      <c r="E166" s="19">
        <v>4</v>
      </c>
      <c r="F166" s="19">
        <f t="shared" si="41"/>
        <v>13</v>
      </c>
      <c r="G166" s="195">
        <v>134</v>
      </c>
      <c r="H166" s="195">
        <v>78</v>
      </c>
      <c r="I166" s="195">
        <v>31</v>
      </c>
      <c r="J166" s="195">
        <v>6</v>
      </c>
      <c r="K166" s="196">
        <v>1</v>
      </c>
      <c r="L166" s="19">
        <v>4</v>
      </c>
      <c r="M166" s="19">
        <f t="shared" si="42"/>
        <v>0.25</v>
      </c>
      <c r="N166" s="196">
        <v>3</v>
      </c>
      <c r="O166" s="196">
        <v>2</v>
      </c>
      <c r="P166" s="20">
        <f t="shared" si="40"/>
        <v>265.25</v>
      </c>
    </row>
    <row r="167" spans="1:18" ht="21" x14ac:dyDescent="0.4">
      <c r="A167" s="194">
        <v>18</v>
      </c>
      <c r="B167" s="194"/>
      <c r="C167" s="360" t="s">
        <v>1221</v>
      </c>
      <c r="D167" s="195">
        <v>0</v>
      </c>
      <c r="E167" s="19">
        <v>4</v>
      </c>
      <c r="F167" s="19">
        <f t="shared" si="41"/>
        <v>0</v>
      </c>
      <c r="G167" s="195">
        <v>0</v>
      </c>
      <c r="H167" s="195">
        <v>29</v>
      </c>
      <c r="I167" s="195">
        <v>48</v>
      </c>
      <c r="J167" s="195">
        <v>10</v>
      </c>
      <c r="K167" s="196">
        <v>0</v>
      </c>
      <c r="L167" s="19">
        <v>4</v>
      </c>
      <c r="M167" s="19">
        <f t="shared" si="42"/>
        <v>0</v>
      </c>
      <c r="N167" s="196">
        <v>9</v>
      </c>
      <c r="O167" s="196">
        <v>9</v>
      </c>
      <c r="P167" s="20">
        <f t="shared" si="40"/>
        <v>96</v>
      </c>
    </row>
    <row r="168" spans="1:18" ht="21" x14ac:dyDescent="0.4">
      <c r="A168" s="197" t="s">
        <v>21</v>
      </c>
      <c r="B168" s="197"/>
      <c r="C168" s="197"/>
      <c r="D168" s="198">
        <f t="shared" ref="D168:K168" si="43">SUM(D150:D167)</f>
        <v>1692</v>
      </c>
      <c r="E168" s="19">
        <v>4</v>
      </c>
      <c r="F168" s="19">
        <f t="shared" si="41"/>
        <v>423</v>
      </c>
      <c r="G168" s="198">
        <f t="shared" si="43"/>
        <v>942</v>
      </c>
      <c r="H168" s="198">
        <f t="shared" si="43"/>
        <v>1341</v>
      </c>
      <c r="I168" s="198">
        <f t="shared" si="43"/>
        <v>1532</v>
      </c>
      <c r="J168" s="198">
        <f t="shared" si="43"/>
        <v>628</v>
      </c>
      <c r="K168" s="199">
        <f t="shared" si="43"/>
        <v>167</v>
      </c>
      <c r="L168" s="19">
        <v>4</v>
      </c>
      <c r="M168" s="19">
        <f t="shared" si="42"/>
        <v>41.75</v>
      </c>
      <c r="N168" s="199">
        <f t="shared" ref="N168:O168" si="44">SUM(N150:N167)</f>
        <v>106</v>
      </c>
      <c r="O168" s="199">
        <f t="shared" si="44"/>
        <v>515</v>
      </c>
      <c r="P168" s="20">
        <f t="shared" si="40"/>
        <v>5013.75</v>
      </c>
    </row>
    <row r="171" spans="1:18" ht="21" x14ac:dyDescent="0.3">
      <c r="A171" s="345" t="s">
        <v>0</v>
      </c>
      <c r="B171" s="345"/>
      <c r="C171" s="345"/>
      <c r="D171" s="345"/>
      <c r="E171" s="345"/>
      <c r="F171" s="345"/>
      <c r="G171" s="345"/>
      <c r="H171" s="345"/>
      <c r="I171" s="345"/>
      <c r="J171" s="345"/>
      <c r="K171" s="354"/>
      <c r="L171" s="354"/>
      <c r="M171" s="354"/>
    </row>
    <row r="172" spans="1:18" ht="21" x14ac:dyDescent="0.3">
      <c r="A172" s="345" t="s">
        <v>1223</v>
      </c>
      <c r="B172" s="345"/>
      <c r="C172" s="345"/>
      <c r="D172" s="345"/>
      <c r="E172" s="345"/>
      <c r="F172" s="345"/>
      <c r="G172" s="345"/>
      <c r="H172" s="345"/>
      <c r="I172" s="345"/>
      <c r="J172" s="345"/>
      <c r="K172" s="345"/>
      <c r="L172" s="354"/>
      <c r="M172" s="354"/>
    </row>
    <row r="173" spans="1:18" s="16" customFormat="1" ht="18" customHeight="1" x14ac:dyDescent="0.4">
      <c r="A173" s="348" t="s">
        <v>1</v>
      </c>
      <c r="B173" s="358"/>
      <c r="C173" s="348" t="s">
        <v>33</v>
      </c>
      <c r="D173" s="58" t="s">
        <v>178</v>
      </c>
      <c r="E173" s="59"/>
      <c r="F173" s="59"/>
      <c r="G173" s="59"/>
      <c r="H173" s="59"/>
      <c r="I173" s="59"/>
      <c r="J173" s="51"/>
      <c r="K173" s="235" t="s">
        <v>1341</v>
      </c>
      <c r="L173" s="236"/>
      <c r="M173" s="236"/>
      <c r="N173" s="236"/>
      <c r="O173" s="237"/>
      <c r="P173" s="239" t="s">
        <v>21</v>
      </c>
    </row>
    <row r="174" spans="1:18" s="37" customFormat="1" ht="21" x14ac:dyDescent="0.25">
      <c r="A174" s="348"/>
      <c r="B174" s="358"/>
      <c r="C174" s="348"/>
      <c r="D174" s="35" t="s">
        <v>4</v>
      </c>
      <c r="E174" s="33"/>
      <c r="F174" s="33"/>
      <c r="G174" s="34"/>
      <c r="H174" s="35" t="s">
        <v>5</v>
      </c>
      <c r="I174" s="33"/>
      <c r="J174" s="34"/>
      <c r="K174" s="232" t="s">
        <v>4</v>
      </c>
      <c r="L174" s="233"/>
      <c r="M174" s="233"/>
      <c r="N174" s="234"/>
      <c r="O174" s="192" t="s">
        <v>1650</v>
      </c>
      <c r="P174" s="240"/>
    </row>
    <row r="175" spans="1:18" s="37" customFormat="1" ht="50.25" customHeight="1" x14ac:dyDescent="0.25">
      <c r="A175" s="348"/>
      <c r="B175" s="358"/>
      <c r="C175" s="348"/>
      <c r="D175" s="52" t="s">
        <v>6</v>
      </c>
      <c r="E175" s="52"/>
      <c r="F175" s="52" t="s">
        <v>1654</v>
      </c>
      <c r="G175" s="52" t="s">
        <v>7</v>
      </c>
      <c r="H175" s="52" t="s">
        <v>8</v>
      </c>
      <c r="I175" s="52" t="s">
        <v>9</v>
      </c>
      <c r="J175" s="52" t="s">
        <v>10</v>
      </c>
      <c r="K175" s="219" t="s">
        <v>180</v>
      </c>
      <c r="L175" s="219"/>
      <c r="M175" s="220" t="s">
        <v>1654</v>
      </c>
      <c r="N175" s="219" t="s">
        <v>181</v>
      </c>
      <c r="O175" s="192"/>
      <c r="P175" s="241"/>
    </row>
    <row r="176" spans="1:18" ht="21" x14ac:dyDescent="0.4">
      <c r="A176" s="194">
        <v>1</v>
      </c>
      <c r="B176" s="194"/>
      <c r="C176" s="200" t="s">
        <v>1238</v>
      </c>
      <c r="D176" s="195">
        <v>226</v>
      </c>
      <c r="E176" s="19">
        <v>4</v>
      </c>
      <c r="F176" s="19">
        <f t="shared" ref="F176" si="45">D176/E176</f>
        <v>56.5</v>
      </c>
      <c r="G176" s="195">
        <v>126</v>
      </c>
      <c r="H176" s="195">
        <v>88</v>
      </c>
      <c r="I176" s="195">
        <v>125</v>
      </c>
      <c r="J176" s="195">
        <v>82</v>
      </c>
      <c r="K176" s="196">
        <v>9</v>
      </c>
      <c r="L176" s="19">
        <v>4</v>
      </c>
      <c r="M176" s="19">
        <f t="shared" ref="M176" si="46">K176/L176</f>
        <v>2.25</v>
      </c>
      <c r="N176" s="196">
        <v>12</v>
      </c>
      <c r="O176" s="196">
        <v>15</v>
      </c>
      <c r="P176" s="20">
        <f t="shared" ref="P176:P191" si="47">F176+G176+H176+I176+J176+M176+N176</f>
        <v>491.75</v>
      </c>
    </row>
    <row r="177" spans="1:18" ht="21" x14ac:dyDescent="0.4">
      <c r="A177" s="194">
        <v>2</v>
      </c>
      <c r="B177" s="194"/>
      <c r="C177" s="200" t="s">
        <v>1224</v>
      </c>
      <c r="D177" s="195">
        <v>27</v>
      </c>
      <c r="E177" s="19">
        <v>4</v>
      </c>
      <c r="F177" s="19">
        <f t="shared" ref="F177:F191" si="48">D177/E177</f>
        <v>6.75</v>
      </c>
      <c r="G177" s="195">
        <v>27</v>
      </c>
      <c r="H177" s="195">
        <v>62</v>
      </c>
      <c r="I177" s="195">
        <v>108</v>
      </c>
      <c r="J177" s="195">
        <v>47</v>
      </c>
      <c r="K177" s="196">
        <v>7</v>
      </c>
      <c r="L177" s="19">
        <v>4</v>
      </c>
      <c r="M177" s="19">
        <f t="shared" ref="M177:M191" si="49">K177/L177</f>
        <v>1.75</v>
      </c>
      <c r="N177" s="196">
        <v>7</v>
      </c>
      <c r="O177" s="196">
        <v>3</v>
      </c>
      <c r="P177" s="20">
        <f t="shared" si="47"/>
        <v>259.5</v>
      </c>
    </row>
    <row r="178" spans="1:18" ht="21" x14ac:dyDescent="0.4">
      <c r="A178" s="194">
        <v>3</v>
      </c>
      <c r="B178" s="194"/>
      <c r="C178" s="200" t="s">
        <v>1225</v>
      </c>
      <c r="D178" s="195">
        <v>34</v>
      </c>
      <c r="E178" s="19">
        <v>4</v>
      </c>
      <c r="F178" s="19">
        <f t="shared" si="48"/>
        <v>8.5</v>
      </c>
      <c r="G178" s="195">
        <v>34</v>
      </c>
      <c r="H178" s="195">
        <v>37</v>
      </c>
      <c r="I178" s="195">
        <v>29</v>
      </c>
      <c r="J178" s="195">
        <v>7</v>
      </c>
      <c r="K178" s="196">
        <v>0</v>
      </c>
      <c r="L178" s="19">
        <v>4</v>
      </c>
      <c r="M178" s="19">
        <f t="shared" si="49"/>
        <v>0</v>
      </c>
      <c r="N178" s="196">
        <v>0</v>
      </c>
      <c r="O178" s="196">
        <v>16</v>
      </c>
      <c r="P178" s="20">
        <f t="shared" si="47"/>
        <v>115.5</v>
      </c>
    </row>
    <row r="179" spans="1:18" ht="21" x14ac:dyDescent="0.4">
      <c r="A179" s="194">
        <v>4</v>
      </c>
      <c r="B179" s="194"/>
      <c r="C179" s="200" t="s">
        <v>1226</v>
      </c>
      <c r="D179" s="195">
        <v>33</v>
      </c>
      <c r="E179" s="19">
        <v>4</v>
      </c>
      <c r="F179" s="19">
        <f t="shared" si="48"/>
        <v>8.25</v>
      </c>
      <c r="G179" s="195">
        <v>185</v>
      </c>
      <c r="H179" s="195">
        <v>95</v>
      </c>
      <c r="I179" s="195">
        <v>104</v>
      </c>
      <c r="J179" s="195">
        <v>48</v>
      </c>
      <c r="K179" s="196">
        <v>3</v>
      </c>
      <c r="L179" s="19">
        <v>4</v>
      </c>
      <c r="M179" s="19">
        <f t="shared" si="49"/>
        <v>0.75</v>
      </c>
      <c r="N179" s="196">
        <v>8</v>
      </c>
      <c r="O179" s="196">
        <v>15</v>
      </c>
      <c r="P179" s="20">
        <f t="shared" si="47"/>
        <v>449</v>
      </c>
    </row>
    <row r="180" spans="1:18" ht="21" x14ac:dyDescent="0.4">
      <c r="A180" s="194">
        <v>5</v>
      </c>
      <c r="B180" s="194"/>
      <c r="C180" s="200" t="s">
        <v>1227</v>
      </c>
      <c r="D180" s="195">
        <v>34</v>
      </c>
      <c r="E180" s="19">
        <v>4</v>
      </c>
      <c r="F180" s="19">
        <f t="shared" si="48"/>
        <v>8.5</v>
      </c>
      <c r="G180" s="195">
        <v>2</v>
      </c>
      <c r="H180" s="195">
        <v>21</v>
      </c>
      <c r="I180" s="195">
        <v>34</v>
      </c>
      <c r="J180" s="195">
        <v>36</v>
      </c>
      <c r="K180" s="196">
        <v>4</v>
      </c>
      <c r="L180" s="19">
        <v>4</v>
      </c>
      <c r="M180" s="19">
        <f t="shared" si="49"/>
        <v>1</v>
      </c>
      <c r="N180" s="196">
        <v>0</v>
      </c>
      <c r="O180" s="196">
        <v>16</v>
      </c>
      <c r="P180" s="20">
        <f t="shared" si="47"/>
        <v>102.5</v>
      </c>
    </row>
    <row r="181" spans="1:18" ht="21" x14ac:dyDescent="0.4">
      <c r="A181" s="194">
        <v>6</v>
      </c>
      <c r="B181" s="194"/>
      <c r="C181" s="200" t="s">
        <v>1228</v>
      </c>
      <c r="D181" s="195">
        <v>75</v>
      </c>
      <c r="E181" s="19">
        <v>4</v>
      </c>
      <c r="F181" s="19">
        <f t="shared" si="48"/>
        <v>18.75</v>
      </c>
      <c r="G181" s="195">
        <v>68</v>
      </c>
      <c r="H181" s="195">
        <v>83</v>
      </c>
      <c r="I181" s="195">
        <v>79</v>
      </c>
      <c r="J181" s="195">
        <v>36</v>
      </c>
      <c r="K181" s="196">
        <v>3</v>
      </c>
      <c r="L181" s="19">
        <v>4</v>
      </c>
      <c r="M181" s="19">
        <f t="shared" si="49"/>
        <v>0.75</v>
      </c>
      <c r="N181" s="196">
        <v>1</v>
      </c>
      <c r="O181" s="196">
        <v>17</v>
      </c>
      <c r="P181" s="20">
        <f t="shared" si="47"/>
        <v>286.5</v>
      </c>
    </row>
    <row r="182" spans="1:18" ht="21" x14ac:dyDescent="0.4">
      <c r="A182" s="194">
        <v>7</v>
      </c>
      <c r="B182" s="194"/>
      <c r="C182" s="200" t="s">
        <v>1229</v>
      </c>
      <c r="D182" s="195">
        <v>26</v>
      </c>
      <c r="E182" s="19">
        <v>4</v>
      </c>
      <c r="F182" s="19">
        <f t="shared" si="48"/>
        <v>6.5</v>
      </c>
      <c r="G182" s="195">
        <v>36</v>
      </c>
      <c r="H182" s="195">
        <v>68</v>
      </c>
      <c r="I182" s="195">
        <v>46</v>
      </c>
      <c r="J182" s="195">
        <v>50</v>
      </c>
      <c r="K182" s="196">
        <v>3</v>
      </c>
      <c r="L182" s="19">
        <v>4</v>
      </c>
      <c r="M182" s="19">
        <f t="shared" si="49"/>
        <v>0.75</v>
      </c>
      <c r="N182" s="196">
        <v>3</v>
      </c>
      <c r="O182" s="196">
        <v>13</v>
      </c>
      <c r="P182" s="20">
        <f t="shared" si="47"/>
        <v>210.25</v>
      </c>
    </row>
    <row r="183" spans="1:18" ht="21" x14ac:dyDescent="0.4">
      <c r="A183" s="194">
        <v>8</v>
      </c>
      <c r="B183" s="194"/>
      <c r="C183" s="200" t="s">
        <v>1230</v>
      </c>
      <c r="D183" s="195">
        <v>15</v>
      </c>
      <c r="E183" s="19">
        <v>4</v>
      </c>
      <c r="F183" s="19">
        <f t="shared" si="48"/>
        <v>3.75</v>
      </c>
      <c r="G183" s="195">
        <v>33</v>
      </c>
      <c r="H183" s="195">
        <v>37</v>
      </c>
      <c r="I183" s="195">
        <v>34</v>
      </c>
      <c r="J183" s="195">
        <v>23</v>
      </c>
      <c r="K183" s="196">
        <v>0</v>
      </c>
      <c r="L183" s="19">
        <v>4</v>
      </c>
      <c r="M183" s="19">
        <f t="shared" si="49"/>
        <v>0</v>
      </c>
      <c r="N183" s="196">
        <v>1</v>
      </c>
      <c r="O183" s="196">
        <v>6</v>
      </c>
      <c r="P183" s="20">
        <f t="shared" si="47"/>
        <v>131.75</v>
      </c>
    </row>
    <row r="184" spans="1:18" ht="21" x14ac:dyDescent="0.4">
      <c r="A184" s="194">
        <v>9</v>
      </c>
      <c r="B184" s="194"/>
      <c r="C184" s="200" t="s">
        <v>1231</v>
      </c>
      <c r="D184" s="195">
        <v>28</v>
      </c>
      <c r="E184" s="19">
        <v>4</v>
      </c>
      <c r="F184" s="19">
        <f t="shared" si="48"/>
        <v>7</v>
      </c>
      <c r="G184" s="195">
        <v>19</v>
      </c>
      <c r="H184" s="195">
        <v>25</v>
      </c>
      <c r="I184" s="195">
        <v>20</v>
      </c>
      <c r="J184" s="195">
        <v>17</v>
      </c>
      <c r="K184" s="196">
        <v>2</v>
      </c>
      <c r="L184" s="19">
        <v>4</v>
      </c>
      <c r="M184" s="19">
        <f t="shared" si="49"/>
        <v>0.5</v>
      </c>
      <c r="N184" s="196">
        <v>2</v>
      </c>
      <c r="O184" s="196">
        <v>4</v>
      </c>
      <c r="P184" s="20">
        <f t="shared" si="47"/>
        <v>90.5</v>
      </c>
      <c r="Q184" s="359"/>
      <c r="R184" s="359"/>
    </row>
    <row r="185" spans="1:18" ht="21" x14ac:dyDescent="0.4">
      <c r="A185" s="194">
        <v>10</v>
      </c>
      <c r="B185" s="194"/>
      <c r="C185" s="200" t="s">
        <v>1232</v>
      </c>
      <c r="D185" s="195">
        <v>15</v>
      </c>
      <c r="E185" s="19">
        <v>4</v>
      </c>
      <c r="F185" s="19">
        <f t="shared" si="48"/>
        <v>3.75</v>
      </c>
      <c r="G185" s="195">
        <v>15</v>
      </c>
      <c r="H185" s="195">
        <v>7</v>
      </c>
      <c r="I185" s="195">
        <v>64</v>
      </c>
      <c r="J185" s="195">
        <v>24</v>
      </c>
      <c r="K185" s="196">
        <v>3</v>
      </c>
      <c r="L185" s="19">
        <v>4</v>
      </c>
      <c r="M185" s="19">
        <f t="shared" si="49"/>
        <v>0.75</v>
      </c>
      <c r="N185" s="196">
        <v>3</v>
      </c>
      <c r="O185" s="196">
        <v>2</v>
      </c>
      <c r="P185" s="20">
        <f t="shared" si="47"/>
        <v>117.5</v>
      </c>
      <c r="Q185" s="359"/>
      <c r="R185" s="359"/>
    </row>
    <row r="186" spans="1:18" ht="21" x14ac:dyDescent="0.4">
      <c r="A186" s="194">
        <v>11</v>
      </c>
      <c r="B186" s="194"/>
      <c r="C186" s="200" t="s">
        <v>1233</v>
      </c>
      <c r="D186" s="195">
        <v>16</v>
      </c>
      <c r="E186" s="19">
        <v>4</v>
      </c>
      <c r="F186" s="19">
        <f t="shared" si="48"/>
        <v>4</v>
      </c>
      <c r="G186" s="195">
        <v>26</v>
      </c>
      <c r="H186" s="195">
        <v>2</v>
      </c>
      <c r="I186" s="195">
        <v>48</v>
      </c>
      <c r="J186" s="195">
        <v>32</v>
      </c>
      <c r="K186" s="196">
        <v>0</v>
      </c>
      <c r="L186" s="19">
        <v>4</v>
      </c>
      <c r="M186" s="19">
        <f t="shared" si="49"/>
        <v>0</v>
      </c>
      <c r="N186" s="196">
        <v>1</v>
      </c>
      <c r="O186" s="196">
        <v>6</v>
      </c>
      <c r="P186" s="20">
        <f t="shared" si="47"/>
        <v>113</v>
      </c>
      <c r="Q186" s="359"/>
      <c r="R186" s="359"/>
    </row>
    <row r="187" spans="1:18" ht="21" x14ac:dyDescent="0.4">
      <c r="A187" s="194">
        <v>12</v>
      </c>
      <c r="B187" s="194"/>
      <c r="C187" s="200" t="s">
        <v>1234</v>
      </c>
      <c r="D187" s="195">
        <v>7</v>
      </c>
      <c r="E187" s="19">
        <v>4</v>
      </c>
      <c r="F187" s="19">
        <f t="shared" si="48"/>
        <v>1.75</v>
      </c>
      <c r="G187" s="195">
        <v>0</v>
      </c>
      <c r="H187" s="195">
        <v>16</v>
      </c>
      <c r="I187" s="195">
        <v>47</v>
      </c>
      <c r="J187" s="195">
        <v>3</v>
      </c>
      <c r="K187" s="196">
        <v>0</v>
      </c>
      <c r="L187" s="19">
        <v>4</v>
      </c>
      <c r="M187" s="19">
        <f t="shared" si="49"/>
        <v>0</v>
      </c>
      <c r="N187" s="196">
        <v>0</v>
      </c>
      <c r="O187" s="196">
        <v>6</v>
      </c>
      <c r="P187" s="20">
        <f t="shared" si="47"/>
        <v>67.75</v>
      </c>
      <c r="Q187" s="359"/>
      <c r="R187" s="359"/>
    </row>
    <row r="188" spans="1:18" ht="21" x14ac:dyDescent="0.4">
      <c r="A188" s="194">
        <v>13</v>
      </c>
      <c r="B188" s="194"/>
      <c r="C188" s="200" t="s">
        <v>1235</v>
      </c>
      <c r="D188" s="195">
        <v>5</v>
      </c>
      <c r="E188" s="19">
        <v>4</v>
      </c>
      <c r="F188" s="19">
        <f t="shared" si="48"/>
        <v>1.25</v>
      </c>
      <c r="G188" s="195">
        <v>5</v>
      </c>
      <c r="H188" s="195">
        <v>6</v>
      </c>
      <c r="I188" s="195">
        <v>86</v>
      </c>
      <c r="J188" s="195">
        <v>3</v>
      </c>
      <c r="K188" s="196">
        <v>0</v>
      </c>
      <c r="L188" s="19">
        <v>4</v>
      </c>
      <c r="M188" s="19">
        <f t="shared" si="49"/>
        <v>0</v>
      </c>
      <c r="N188" s="196">
        <v>0</v>
      </c>
      <c r="O188" s="196">
        <v>3</v>
      </c>
      <c r="P188" s="20">
        <f t="shared" si="47"/>
        <v>101.25</v>
      </c>
      <c r="Q188" s="359"/>
      <c r="R188" s="359"/>
    </row>
    <row r="189" spans="1:18" ht="21" x14ac:dyDescent="0.4">
      <c r="A189" s="194">
        <v>14</v>
      </c>
      <c r="B189" s="194"/>
      <c r="C189" s="200" t="s">
        <v>1236</v>
      </c>
      <c r="D189" s="195">
        <v>15</v>
      </c>
      <c r="E189" s="19">
        <v>4</v>
      </c>
      <c r="F189" s="19">
        <f t="shared" si="48"/>
        <v>3.75</v>
      </c>
      <c r="G189" s="195">
        <v>15</v>
      </c>
      <c r="H189" s="195">
        <v>4</v>
      </c>
      <c r="I189" s="195">
        <v>19</v>
      </c>
      <c r="J189" s="195">
        <v>6</v>
      </c>
      <c r="K189" s="196">
        <v>0</v>
      </c>
      <c r="L189" s="19">
        <v>4</v>
      </c>
      <c r="M189" s="19">
        <f t="shared" si="49"/>
        <v>0</v>
      </c>
      <c r="N189" s="196">
        <v>0</v>
      </c>
      <c r="O189" s="196">
        <v>0</v>
      </c>
      <c r="P189" s="20">
        <f t="shared" si="47"/>
        <v>47.75</v>
      </c>
      <c r="Q189" s="359"/>
      <c r="R189" s="359"/>
    </row>
    <row r="190" spans="1:18" ht="21" x14ac:dyDescent="0.4">
      <c r="A190" s="194">
        <v>15</v>
      </c>
      <c r="B190" s="194"/>
      <c r="C190" s="360" t="s">
        <v>1237</v>
      </c>
      <c r="D190" s="195">
        <v>1</v>
      </c>
      <c r="E190" s="19">
        <v>4</v>
      </c>
      <c r="F190" s="19">
        <f t="shared" si="48"/>
        <v>0.25</v>
      </c>
      <c r="G190" s="195">
        <v>4</v>
      </c>
      <c r="H190" s="195">
        <v>7</v>
      </c>
      <c r="I190" s="195">
        <v>14</v>
      </c>
      <c r="J190" s="195">
        <v>18</v>
      </c>
      <c r="K190" s="196">
        <v>0</v>
      </c>
      <c r="L190" s="19">
        <v>4</v>
      </c>
      <c r="M190" s="19">
        <f t="shared" si="49"/>
        <v>0</v>
      </c>
      <c r="N190" s="196">
        <v>0</v>
      </c>
      <c r="O190" s="196">
        <v>1</v>
      </c>
      <c r="P190" s="20">
        <f t="shared" si="47"/>
        <v>43.25</v>
      </c>
      <c r="Q190" s="359"/>
      <c r="R190" s="359"/>
    </row>
    <row r="191" spans="1:18" ht="21" x14ac:dyDescent="0.4">
      <c r="A191" s="197" t="s">
        <v>21</v>
      </c>
      <c r="B191" s="197"/>
      <c r="C191" s="197"/>
      <c r="D191" s="198">
        <f t="shared" ref="D191:O191" si="50">SUM(D176:D190)</f>
        <v>557</v>
      </c>
      <c r="E191" s="19">
        <v>4</v>
      </c>
      <c r="F191" s="19">
        <f t="shared" si="48"/>
        <v>139.25</v>
      </c>
      <c r="G191" s="198">
        <f t="shared" si="50"/>
        <v>595</v>
      </c>
      <c r="H191" s="198">
        <f t="shared" si="50"/>
        <v>558</v>
      </c>
      <c r="I191" s="198">
        <f>SUM(I176:I190)</f>
        <v>857</v>
      </c>
      <c r="J191" s="198">
        <f t="shared" si="50"/>
        <v>432</v>
      </c>
      <c r="K191" s="199">
        <f t="shared" si="50"/>
        <v>34</v>
      </c>
      <c r="L191" s="19">
        <v>4</v>
      </c>
      <c r="M191" s="19">
        <f t="shared" si="49"/>
        <v>8.5</v>
      </c>
      <c r="N191" s="199">
        <f t="shared" si="50"/>
        <v>38</v>
      </c>
      <c r="O191" s="199">
        <f t="shared" si="50"/>
        <v>123</v>
      </c>
      <c r="P191" s="20">
        <f t="shared" si="47"/>
        <v>2627.75</v>
      </c>
    </row>
    <row r="194" spans="1:18" ht="21" x14ac:dyDescent="0.3">
      <c r="A194" s="345" t="s">
        <v>0</v>
      </c>
      <c r="B194" s="345"/>
      <c r="C194" s="345"/>
      <c r="D194" s="345"/>
      <c r="E194" s="345"/>
      <c r="F194" s="345"/>
      <c r="G194" s="345"/>
      <c r="H194" s="345"/>
      <c r="I194" s="345"/>
      <c r="J194" s="345"/>
      <c r="K194" s="345"/>
      <c r="L194" s="345"/>
      <c r="M194" s="345"/>
      <c r="N194" s="345"/>
      <c r="O194" s="345"/>
      <c r="P194" s="345"/>
    </row>
    <row r="195" spans="1:18" ht="21" x14ac:dyDescent="0.3">
      <c r="A195" s="347" t="s">
        <v>1239</v>
      </c>
      <c r="B195" s="347"/>
      <c r="C195" s="347"/>
      <c r="D195" s="347"/>
      <c r="E195" s="347"/>
      <c r="F195" s="347"/>
      <c r="G195" s="347"/>
      <c r="H195" s="347"/>
      <c r="I195" s="347"/>
      <c r="J195" s="347"/>
      <c r="K195" s="347"/>
      <c r="L195" s="347"/>
      <c r="M195" s="347"/>
      <c r="N195" s="347"/>
      <c r="O195" s="347"/>
      <c r="P195" s="347"/>
    </row>
    <row r="196" spans="1:18" s="16" customFormat="1" ht="18" customHeight="1" x14ac:dyDescent="0.4">
      <c r="A196" s="361" t="s">
        <v>1</v>
      </c>
      <c r="B196" s="362"/>
      <c r="C196" s="361" t="s">
        <v>33</v>
      </c>
      <c r="D196" s="278" t="s">
        <v>178</v>
      </c>
      <c r="E196" s="278"/>
      <c r="F196" s="278"/>
      <c r="G196" s="278"/>
      <c r="H196" s="278"/>
      <c r="I196" s="278"/>
      <c r="J196" s="278"/>
      <c r="K196" s="279" t="s">
        <v>1341</v>
      </c>
      <c r="L196" s="279"/>
      <c r="M196" s="279"/>
      <c r="N196" s="279"/>
      <c r="O196" s="279"/>
      <c r="P196" s="337" t="s">
        <v>21</v>
      </c>
    </row>
    <row r="197" spans="1:18" s="37" customFormat="1" ht="21" x14ac:dyDescent="0.25">
      <c r="A197" s="361"/>
      <c r="B197" s="362"/>
      <c r="C197" s="361"/>
      <c r="D197" s="68" t="s">
        <v>4</v>
      </c>
      <c r="E197" s="68"/>
      <c r="F197" s="68"/>
      <c r="G197" s="68"/>
      <c r="H197" s="68" t="s">
        <v>5</v>
      </c>
      <c r="I197" s="68"/>
      <c r="J197" s="68"/>
      <c r="K197" s="280" t="s">
        <v>4</v>
      </c>
      <c r="L197" s="280"/>
      <c r="M197" s="280"/>
      <c r="N197" s="280"/>
      <c r="O197" s="325" t="s">
        <v>1650</v>
      </c>
      <c r="P197" s="337"/>
    </row>
    <row r="198" spans="1:18" s="37" customFormat="1" ht="50.25" customHeight="1" x14ac:dyDescent="0.25">
      <c r="A198" s="361"/>
      <c r="B198" s="362"/>
      <c r="C198" s="361"/>
      <c r="D198" s="260" t="s">
        <v>6</v>
      </c>
      <c r="E198" s="260"/>
      <c r="F198" s="260" t="s">
        <v>1654</v>
      </c>
      <c r="G198" s="260" t="s">
        <v>7</v>
      </c>
      <c r="H198" s="260" t="s">
        <v>8</v>
      </c>
      <c r="I198" s="260" t="s">
        <v>9</v>
      </c>
      <c r="J198" s="260" t="s">
        <v>10</v>
      </c>
      <c r="K198" s="282" t="s">
        <v>180</v>
      </c>
      <c r="L198" s="282"/>
      <c r="M198" s="283" t="s">
        <v>1654</v>
      </c>
      <c r="N198" s="282" t="s">
        <v>181</v>
      </c>
      <c r="O198" s="325"/>
      <c r="P198" s="337"/>
    </row>
    <row r="199" spans="1:18" ht="21" x14ac:dyDescent="0.4">
      <c r="A199" s="333">
        <v>1</v>
      </c>
      <c r="B199" s="333"/>
      <c r="C199" s="334" t="s">
        <v>1253</v>
      </c>
      <c r="D199" s="335">
        <v>237</v>
      </c>
      <c r="E199" s="224">
        <v>4</v>
      </c>
      <c r="F199" s="224">
        <f t="shared" ref="F199" si="51">D199/E199</f>
        <v>59.25</v>
      </c>
      <c r="G199" s="335">
        <v>237</v>
      </c>
      <c r="H199" s="335">
        <v>236</v>
      </c>
      <c r="I199" s="335">
        <v>239</v>
      </c>
      <c r="J199" s="335">
        <v>274</v>
      </c>
      <c r="K199" s="336">
        <v>13</v>
      </c>
      <c r="L199" s="224">
        <v>4</v>
      </c>
      <c r="M199" s="224">
        <f t="shared" ref="M199" si="52">K199/L199</f>
        <v>3.25</v>
      </c>
      <c r="N199" s="336">
        <v>13</v>
      </c>
      <c r="O199" s="336">
        <v>32</v>
      </c>
      <c r="P199" s="53">
        <f t="shared" ref="P199:P214" si="53">F199+G199+H199+I199+J199+M199+N199</f>
        <v>1061.5</v>
      </c>
    </row>
    <row r="200" spans="1:18" ht="21" x14ac:dyDescent="0.4">
      <c r="A200" s="326">
        <v>2</v>
      </c>
      <c r="B200" s="326"/>
      <c r="C200" s="327" t="s">
        <v>1240</v>
      </c>
      <c r="D200" s="328">
        <v>39</v>
      </c>
      <c r="E200" s="221">
        <v>4</v>
      </c>
      <c r="F200" s="221">
        <f t="shared" ref="F200:F214" si="54">D200/E200</f>
        <v>9.75</v>
      </c>
      <c r="G200" s="328">
        <v>232</v>
      </c>
      <c r="H200" s="328">
        <v>26</v>
      </c>
      <c r="I200" s="328">
        <v>131</v>
      </c>
      <c r="J200" s="328">
        <v>36</v>
      </c>
      <c r="K200" s="329">
        <v>13</v>
      </c>
      <c r="L200" s="221">
        <v>4</v>
      </c>
      <c r="M200" s="221">
        <f t="shared" ref="M200:M214" si="55">K200/L200</f>
        <v>3.25</v>
      </c>
      <c r="N200" s="329">
        <v>13</v>
      </c>
      <c r="O200" s="329">
        <v>3</v>
      </c>
      <c r="P200" s="21">
        <f t="shared" si="53"/>
        <v>451</v>
      </c>
    </row>
    <row r="201" spans="1:18" ht="21" x14ac:dyDescent="0.4">
      <c r="A201" s="326">
        <v>3</v>
      </c>
      <c r="B201" s="326"/>
      <c r="C201" s="327" t="s">
        <v>1241</v>
      </c>
      <c r="D201" s="328">
        <v>78</v>
      </c>
      <c r="E201" s="221">
        <v>4</v>
      </c>
      <c r="F201" s="221">
        <f t="shared" si="54"/>
        <v>19.5</v>
      </c>
      <c r="G201" s="328">
        <v>71</v>
      </c>
      <c r="H201" s="328">
        <v>21</v>
      </c>
      <c r="I201" s="328">
        <v>38</v>
      </c>
      <c r="J201" s="328">
        <v>27</v>
      </c>
      <c r="K201" s="329">
        <v>0</v>
      </c>
      <c r="L201" s="221">
        <v>4</v>
      </c>
      <c r="M201" s="221">
        <f t="shared" si="55"/>
        <v>0</v>
      </c>
      <c r="N201" s="329">
        <v>4</v>
      </c>
      <c r="O201" s="329">
        <v>14</v>
      </c>
      <c r="P201" s="21">
        <f t="shared" si="53"/>
        <v>180.5</v>
      </c>
    </row>
    <row r="202" spans="1:18" ht="21" x14ac:dyDescent="0.4">
      <c r="A202" s="326">
        <v>4</v>
      </c>
      <c r="B202" s="326"/>
      <c r="C202" s="327" t="s">
        <v>1242</v>
      </c>
      <c r="D202" s="328">
        <v>18</v>
      </c>
      <c r="E202" s="221">
        <v>4</v>
      </c>
      <c r="F202" s="221">
        <f t="shared" si="54"/>
        <v>4.5</v>
      </c>
      <c r="G202" s="328">
        <v>35</v>
      </c>
      <c r="H202" s="328">
        <v>13</v>
      </c>
      <c r="I202" s="328">
        <v>33</v>
      </c>
      <c r="J202" s="328">
        <v>43</v>
      </c>
      <c r="K202" s="329">
        <v>0</v>
      </c>
      <c r="L202" s="221">
        <v>4</v>
      </c>
      <c r="M202" s="221">
        <f t="shared" si="55"/>
        <v>0</v>
      </c>
      <c r="N202" s="329">
        <v>2</v>
      </c>
      <c r="O202" s="329">
        <v>10</v>
      </c>
      <c r="P202" s="21">
        <f t="shared" si="53"/>
        <v>130.5</v>
      </c>
    </row>
    <row r="203" spans="1:18" ht="18.75" customHeight="1" x14ac:dyDescent="0.4">
      <c r="A203" s="326">
        <v>5</v>
      </c>
      <c r="B203" s="326"/>
      <c r="C203" s="327" t="s">
        <v>1243</v>
      </c>
      <c r="D203" s="328">
        <v>14</v>
      </c>
      <c r="E203" s="221">
        <v>4</v>
      </c>
      <c r="F203" s="221">
        <f t="shared" si="54"/>
        <v>3.5</v>
      </c>
      <c r="G203" s="328">
        <v>189</v>
      </c>
      <c r="H203" s="328">
        <v>114</v>
      </c>
      <c r="I203" s="328">
        <v>71</v>
      </c>
      <c r="J203" s="328">
        <v>18</v>
      </c>
      <c r="K203" s="329">
        <v>0</v>
      </c>
      <c r="L203" s="221">
        <v>4</v>
      </c>
      <c r="M203" s="221">
        <f t="shared" si="55"/>
        <v>0</v>
      </c>
      <c r="N203" s="329">
        <v>2</v>
      </c>
      <c r="O203" s="329">
        <v>5</v>
      </c>
      <c r="P203" s="21">
        <f t="shared" si="53"/>
        <v>397.5</v>
      </c>
    </row>
    <row r="204" spans="1:18" ht="21" x14ac:dyDescent="0.4">
      <c r="A204" s="326">
        <v>6</v>
      </c>
      <c r="B204" s="326"/>
      <c r="C204" s="327" t="s">
        <v>1244</v>
      </c>
      <c r="D204" s="328">
        <v>0</v>
      </c>
      <c r="E204" s="221">
        <v>4</v>
      </c>
      <c r="F204" s="221">
        <f t="shared" si="54"/>
        <v>0</v>
      </c>
      <c r="G204" s="328">
        <v>0</v>
      </c>
      <c r="H204" s="328">
        <v>17</v>
      </c>
      <c r="I204" s="328">
        <v>26</v>
      </c>
      <c r="J204" s="328">
        <v>2</v>
      </c>
      <c r="K204" s="329">
        <v>0</v>
      </c>
      <c r="L204" s="221">
        <v>4</v>
      </c>
      <c r="M204" s="221">
        <f t="shared" si="55"/>
        <v>0</v>
      </c>
      <c r="N204" s="329">
        <v>0</v>
      </c>
      <c r="O204" s="329">
        <v>0</v>
      </c>
      <c r="P204" s="21">
        <f t="shared" si="53"/>
        <v>45</v>
      </c>
    </row>
    <row r="205" spans="1:18" ht="21" x14ac:dyDescent="0.4">
      <c r="A205" s="326">
        <v>7</v>
      </c>
      <c r="B205" s="326"/>
      <c r="C205" s="327" t="s">
        <v>1245</v>
      </c>
      <c r="D205" s="328">
        <v>12</v>
      </c>
      <c r="E205" s="221">
        <v>4</v>
      </c>
      <c r="F205" s="221">
        <f t="shared" si="54"/>
        <v>3</v>
      </c>
      <c r="G205" s="328">
        <v>7</v>
      </c>
      <c r="H205" s="328">
        <v>53</v>
      </c>
      <c r="I205" s="328">
        <v>52</v>
      </c>
      <c r="J205" s="328">
        <v>25</v>
      </c>
      <c r="K205" s="329">
        <v>0</v>
      </c>
      <c r="L205" s="221">
        <v>4</v>
      </c>
      <c r="M205" s="221">
        <f t="shared" si="55"/>
        <v>0</v>
      </c>
      <c r="N205" s="329">
        <v>2</v>
      </c>
      <c r="O205" s="329">
        <v>3</v>
      </c>
      <c r="P205" s="21">
        <f t="shared" si="53"/>
        <v>142</v>
      </c>
    </row>
    <row r="206" spans="1:18" ht="21" x14ac:dyDescent="0.4">
      <c r="A206" s="326">
        <v>8</v>
      </c>
      <c r="B206" s="326"/>
      <c r="C206" s="327" t="s">
        <v>1206</v>
      </c>
      <c r="D206" s="328">
        <v>0</v>
      </c>
      <c r="E206" s="221">
        <v>4</v>
      </c>
      <c r="F206" s="221">
        <f t="shared" si="54"/>
        <v>0</v>
      </c>
      <c r="G206" s="328">
        <v>0</v>
      </c>
      <c r="H206" s="328">
        <v>77</v>
      </c>
      <c r="I206" s="328">
        <v>22</v>
      </c>
      <c r="J206" s="328">
        <v>2</v>
      </c>
      <c r="K206" s="329">
        <v>0</v>
      </c>
      <c r="L206" s="221">
        <v>4</v>
      </c>
      <c r="M206" s="221">
        <f t="shared" si="55"/>
        <v>0</v>
      </c>
      <c r="N206" s="329">
        <v>0</v>
      </c>
      <c r="O206" s="329">
        <v>5</v>
      </c>
      <c r="P206" s="21">
        <f t="shared" si="53"/>
        <v>101</v>
      </c>
    </row>
    <row r="207" spans="1:18" ht="21" x14ac:dyDescent="0.4">
      <c r="A207" s="326">
        <v>9</v>
      </c>
      <c r="B207" s="326"/>
      <c r="C207" s="327" t="s">
        <v>1246</v>
      </c>
      <c r="D207" s="328">
        <v>10</v>
      </c>
      <c r="E207" s="221">
        <v>4</v>
      </c>
      <c r="F207" s="221">
        <f t="shared" si="54"/>
        <v>2.5</v>
      </c>
      <c r="G207" s="328">
        <v>0</v>
      </c>
      <c r="H207" s="328">
        <v>10</v>
      </c>
      <c r="I207" s="328">
        <v>81</v>
      </c>
      <c r="J207" s="328">
        <v>14</v>
      </c>
      <c r="K207" s="329">
        <v>8</v>
      </c>
      <c r="L207" s="221">
        <v>4</v>
      </c>
      <c r="M207" s="221">
        <f t="shared" si="55"/>
        <v>2</v>
      </c>
      <c r="N207" s="329">
        <v>0</v>
      </c>
      <c r="O207" s="329">
        <v>5</v>
      </c>
      <c r="P207" s="21">
        <f t="shared" si="53"/>
        <v>109.5</v>
      </c>
      <c r="Q207" s="359"/>
      <c r="R207" s="359"/>
    </row>
    <row r="208" spans="1:18" ht="21" x14ac:dyDescent="0.4">
      <c r="A208" s="326">
        <v>10</v>
      </c>
      <c r="B208" s="326"/>
      <c r="C208" s="327" t="s">
        <v>1247</v>
      </c>
      <c r="D208" s="328">
        <v>9</v>
      </c>
      <c r="E208" s="221">
        <v>4</v>
      </c>
      <c r="F208" s="221">
        <f t="shared" si="54"/>
        <v>2.25</v>
      </c>
      <c r="G208" s="328">
        <v>9</v>
      </c>
      <c r="H208" s="328">
        <v>16</v>
      </c>
      <c r="I208" s="328">
        <v>40</v>
      </c>
      <c r="J208" s="328">
        <v>18</v>
      </c>
      <c r="K208" s="329">
        <v>9</v>
      </c>
      <c r="L208" s="221">
        <v>4</v>
      </c>
      <c r="M208" s="221">
        <f t="shared" si="55"/>
        <v>2.25</v>
      </c>
      <c r="N208" s="329">
        <v>9</v>
      </c>
      <c r="O208" s="329">
        <v>0</v>
      </c>
      <c r="P208" s="21">
        <f t="shared" si="53"/>
        <v>96.5</v>
      </c>
      <c r="Q208" s="359"/>
      <c r="R208" s="359"/>
    </row>
    <row r="209" spans="1:18" ht="21" x14ac:dyDescent="0.4">
      <c r="A209" s="326">
        <v>11</v>
      </c>
      <c r="B209" s="326"/>
      <c r="C209" s="327" t="s">
        <v>1248</v>
      </c>
      <c r="D209" s="328">
        <v>15</v>
      </c>
      <c r="E209" s="221">
        <v>4</v>
      </c>
      <c r="F209" s="221">
        <f t="shared" si="54"/>
        <v>3.75</v>
      </c>
      <c r="G209" s="328">
        <v>12</v>
      </c>
      <c r="H209" s="328">
        <v>54</v>
      </c>
      <c r="I209" s="328">
        <v>16</v>
      </c>
      <c r="J209" s="328">
        <v>18</v>
      </c>
      <c r="K209" s="329">
        <v>3</v>
      </c>
      <c r="L209" s="221">
        <v>4</v>
      </c>
      <c r="M209" s="221">
        <f t="shared" si="55"/>
        <v>0.75</v>
      </c>
      <c r="N209" s="329">
        <v>0</v>
      </c>
      <c r="O209" s="329">
        <v>6</v>
      </c>
      <c r="P209" s="21">
        <f t="shared" si="53"/>
        <v>104.5</v>
      </c>
      <c r="Q209" s="359"/>
      <c r="R209" s="359"/>
    </row>
    <row r="210" spans="1:18" ht="21" x14ac:dyDescent="0.4">
      <c r="A210" s="326">
        <v>12</v>
      </c>
      <c r="B210" s="326"/>
      <c r="C210" s="327" t="s">
        <v>1249</v>
      </c>
      <c r="D210" s="328">
        <v>0</v>
      </c>
      <c r="E210" s="221">
        <v>4</v>
      </c>
      <c r="F210" s="221">
        <f t="shared" si="54"/>
        <v>0</v>
      </c>
      <c r="G210" s="328">
        <v>4</v>
      </c>
      <c r="H210" s="328">
        <v>6</v>
      </c>
      <c r="I210" s="328">
        <v>26</v>
      </c>
      <c r="J210" s="328">
        <v>12</v>
      </c>
      <c r="K210" s="329">
        <v>0</v>
      </c>
      <c r="L210" s="221">
        <v>4</v>
      </c>
      <c r="M210" s="221">
        <f t="shared" si="55"/>
        <v>0</v>
      </c>
      <c r="N210" s="329">
        <v>0</v>
      </c>
      <c r="O210" s="329">
        <v>3</v>
      </c>
      <c r="P210" s="21">
        <f t="shared" si="53"/>
        <v>48</v>
      </c>
      <c r="Q210" s="359"/>
      <c r="R210" s="359"/>
    </row>
    <row r="211" spans="1:18" ht="21" x14ac:dyDescent="0.4">
      <c r="A211" s="326">
        <v>13</v>
      </c>
      <c r="B211" s="326"/>
      <c r="C211" s="327" t="s">
        <v>1250</v>
      </c>
      <c r="D211" s="328">
        <v>4</v>
      </c>
      <c r="E211" s="221">
        <v>4</v>
      </c>
      <c r="F211" s="221">
        <f t="shared" si="54"/>
        <v>1</v>
      </c>
      <c r="G211" s="328">
        <v>20</v>
      </c>
      <c r="H211" s="328">
        <v>28</v>
      </c>
      <c r="I211" s="328">
        <v>2</v>
      </c>
      <c r="J211" s="328">
        <v>9</v>
      </c>
      <c r="K211" s="329">
        <v>0</v>
      </c>
      <c r="L211" s="221">
        <v>4</v>
      </c>
      <c r="M211" s="221">
        <f t="shared" si="55"/>
        <v>0</v>
      </c>
      <c r="N211" s="329">
        <v>0</v>
      </c>
      <c r="O211" s="329">
        <v>1</v>
      </c>
      <c r="P211" s="21">
        <f t="shared" si="53"/>
        <v>60</v>
      </c>
      <c r="Q211" s="359"/>
      <c r="R211" s="359"/>
    </row>
    <row r="212" spans="1:18" ht="21" x14ac:dyDescent="0.4">
      <c r="A212" s="326">
        <v>14</v>
      </c>
      <c r="B212" s="326"/>
      <c r="C212" s="327" t="s">
        <v>1251</v>
      </c>
      <c r="D212" s="328">
        <v>3</v>
      </c>
      <c r="E212" s="221">
        <v>4</v>
      </c>
      <c r="F212" s="221">
        <f t="shared" si="54"/>
        <v>0.75</v>
      </c>
      <c r="G212" s="328">
        <v>2</v>
      </c>
      <c r="H212" s="328">
        <v>28</v>
      </c>
      <c r="I212" s="328">
        <v>24</v>
      </c>
      <c r="J212" s="328">
        <v>2</v>
      </c>
      <c r="K212" s="329">
        <v>3</v>
      </c>
      <c r="L212" s="221">
        <v>4</v>
      </c>
      <c r="M212" s="221">
        <f t="shared" si="55"/>
        <v>0.75</v>
      </c>
      <c r="N212" s="329">
        <v>0</v>
      </c>
      <c r="O212" s="329">
        <v>0</v>
      </c>
      <c r="P212" s="21">
        <f t="shared" si="53"/>
        <v>57.5</v>
      </c>
      <c r="Q212" s="359"/>
      <c r="R212" s="359"/>
    </row>
    <row r="213" spans="1:18" ht="21" x14ac:dyDescent="0.4">
      <c r="A213" s="326">
        <v>15</v>
      </c>
      <c r="B213" s="326"/>
      <c r="C213" s="363" t="s">
        <v>1252</v>
      </c>
      <c r="D213" s="328">
        <v>4</v>
      </c>
      <c r="E213" s="221">
        <v>4</v>
      </c>
      <c r="F213" s="221">
        <f t="shared" si="54"/>
        <v>1</v>
      </c>
      <c r="G213" s="328">
        <v>2</v>
      </c>
      <c r="H213" s="328">
        <v>17</v>
      </c>
      <c r="I213" s="328">
        <v>31</v>
      </c>
      <c r="J213" s="328">
        <v>1</v>
      </c>
      <c r="K213" s="329">
        <v>0</v>
      </c>
      <c r="L213" s="221">
        <v>4</v>
      </c>
      <c r="M213" s="221">
        <f t="shared" si="55"/>
        <v>0</v>
      </c>
      <c r="N213" s="329">
        <v>0</v>
      </c>
      <c r="O213" s="329">
        <v>0</v>
      </c>
      <c r="P213" s="21">
        <f t="shared" si="53"/>
        <v>52</v>
      </c>
      <c r="Q213" s="359"/>
      <c r="R213" s="359"/>
    </row>
    <row r="214" spans="1:18" ht="21" x14ac:dyDescent="0.4">
      <c r="A214" s="330" t="s">
        <v>21</v>
      </c>
      <c r="B214" s="330"/>
      <c r="C214" s="330"/>
      <c r="D214" s="331">
        <f t="shared" ref="D214:O214" si="56">SUM(D199:D213)</f>
        <v>443</v>
      </c>
      <c r="E214" s="243">
        <v>4</v>
      </c>
      <c r="F214" s="243">
        <f t="shared" si="54"/>
        <v>110.75</v>
      </c>
      <c r="G214" s="331">
        <f t="shared" si="56"/>
        <v>820</v>
      </c>
      <c r="H214" s="331">
        <f t="shared" si="56"/>
        <v>716</v>
      </c>
      <c r="I214" s="331">
        <f t="shared" si="56"/>
        <v>832</v>
      </c>
      <c r="J214" s="331">
        <f t="shared" si="56"/>
        <v>501</v>
      </c>
      <c r="K214" s="332">
        <f t="shared" si="56"/>
        <v>49</v>
      </c>
      <c r="L214" s="263">
        <v>4</v>
      </c>
      <c r="M214" s="263">
        <f t="shared" si="55"/>
        <v>12.25</v>
      </c>
      <c r="N214" s="332">
        <f t="shared" si="56"/>
        <v>45</v>
      </c>
      <c r="O214" s="332">
        <f t="shared" si="56"/>
        <v>87</v>
      </c>
      <c r="P214" s="294">
        <f t="shared" si="53"/>
        <v>3037</v>
      </c>
    </row>
    <row r="217" spans="1:18" ht="21" x14ac:dyDescent="0.4">
      <c r="A217" s="345" t="s">
        <v>0</v>
      </c>
      <c r="B217" s="345"/>
      <c r="C217" s="345"/>
      <c r="D217" s="345"/>
      <c r="E217" s="345"/>
      <c r="F217" s="345"/>
      <c r="G217" s="345"/>
      <c r="H217" s="345"/>
      <c r="I217" s="345"/>
      <c r="J217" s="345"/>
      <c r="K217" s="354"/>
      <c r="L217" s="354"/>
      <c r="M217" s="354"/>
      <c r="N217" s="193"/>
      <c r="O217" s="193"/>
    </row>
    <row r="218" spans="1:18" ht="21" x14ac:dyDescent="0.4">
      <c r="A218" s="345" t="s">
        <v>1254</v>
      </c>
      <c r="B218" s="345"/>
      <c r="C218" s="345"/>
      <c r="D218" s="345"/>
      <c r="E218" s="345"/>
      <c r="F218" s="345"/>
      <c r="G218" s="345"/>
      <c r="H218" s="345"/>
      <c r="I218" s="345"/>
      <c r="J218" s="345"/>
      <c r="K218" s="345"/>
      <c r="L218" s="354"/>
      <c r="M218" s="354"/>
      <c r="N218" s="193"/>
      <c r="O218" s="193"/>
    </row>
    <row r="219" spans="1:18" s="16" customFormat="1" ht="18" customHeight="1" x14ac:dyDescent="0.4">
      <c r="A219" s="348" t="s">
        <v>1</v>
      </c>
      <c r="B219" s="358"/>
      <c r="C219" s="348" t="s">
        <v>33</v>
      </c>
      <c r="D219" s="58" t="s">
        <v>178</v>
      </c>
      <c r="E219" s="59"/>
      <c r="F219" s="59"/>
      <c r="G219" s="59"/>
      <c r="H219" s="59"/>
      <c r="I219" s="59"/>
      <c r="J219" s="51"/>
      <c r="K219" s="235" t="s">
        <v>1341</v>
      </c>
      <c r="L219" s="236"/>
      <c r="M219" s="236"/>
      <c r="N219" s="236"/>
      <c r="O219" s="237"/>
      <c r="P219" s="239" t="s">
        <v>21</v>
      </c>
    </row>
    <row r="220" spans="1:18" s="37" customFormat="1" ht="21" x14ac:dyDescent="0.25">
      <c r="A220" s="348"/>
      <c r="B220" s="358"/>
      <c r="C220" s="348"/>
      <c r="D220" s="35" t="s">
        <v>4</v>
      </c>
      <c r="E220" s="33"/>
      <c r="F220" s="33"/>
      <c r="G220" s="34"/>
      <c r="H220" s="35" t="s">
        <v>5</v>
      </c>
      <c r="I220" s="33"/>
      <c r="J220" s="34"/>
      <c r="K220" s="232" t="s">
        <v>4</v>
      </c>
      <c r="L220" s="233"/>
      <c r="M220" s="233"/>
      <c r="N220" s="234"/>
      <c r="O220" s="192" t="s">
        <v>1650</v>
      </c>
      <c r="P220" s="240"/>
    </row>
    <row r="221" spans="1:18" s="37" customFormat="1" ht="50.25" customHeight="1" x14ac:dyDescent="0.25">
      <c r="A221" s="348"/>
      <c r="B221" s="358"/>
      <c r="C221" s="348"/>
      <c r="D221" s="52" t="s">
        <v>6</v>
      </c>
      <c r="E221" s="52"/>
      <c r="F221" s="52" t="s">
        <v>1654</v>
      </c>
      <c r="G221" s="52" t="s">
        <v>7</v>
      </c>
      <c r="H221" s="52" t="s">
        <v>8</v>
      </c>
      <c r="I221" s="52" t="s">
        <v>9</v>
      </c>
      <c r="J221" s="52" t="s">
        <v>10</v>
      </c>
      <c r="K221" s="219" t="s">
        <v>180</v>
      </c>
      <c r="L221" s="219"/>
      <c r="M221" s="220" t="s">
        <v>1654</v>
      </c>
      <c r="N221" s="219" t="s">
        <v>181</v>
      </c>
      <c r="O221" s="192"/>
      <c r="P221" s="241"/>
    </row>
    <row r="222" spans="1:18" ht="21" x14ac:dyDescent="0.4">
      <c r="A222" s="194">
        <v>1</v>
      </c>
      <c r="B222" s="194"/>
      <c r="C222" s="200" t="s">
        <v>1264</v>
      </c>
      <c r="D222" s="195">
        <v>125</v>
      </c>
      <c r="E222" s="19">
        <v>4</v>
      </c>
      <c r="F222" s="19">
        <f t="shared" ref="F222" si="57">D222/E222</f>
        <v>31.25</v>
      </c>
      <c r="G222" s="195">
        <v>33</v>
      </c>
      <c r="H222" s="195">
        <v>158</v>
      </c>
      <c r="I222" s="195">
        <v>251</v>
      </c>
      <c r="J222" s="195">
        <v>34</v>
      </c>
      <c r="K222" s="196">
        <v>42</v>
      </c>
      <c r="L222" s="19">
        <v>4</v>
      </c>
      <c r="M222" s="19">
        <f t="shared" ref="M222" si="58">K222/L222</f>
        <v>10.5</v>
      </c>
      <c r="N222" s="196">
        <v>6</v>
      </c>
      <c r="O222" s="196">
        <v>8</v>
      </c>
      <c r="P222" s="20">
        <f t="shared" ref="P222:P233" si="59">F222+G222+H222+I222+J222+M222+N222</f>
        <v>523.75</v>
      </c>
    </row>
    <row r="223" spans="1:18" s="193" customFormat="1" ht="24.9" customHeight="1" x14ac:dyDescent="0.4">
      <c r="A223" s="194">
        <v>2</v>
      </c>
      <c r="B223" s="194"/>
      <c r="C223" s="200" t="s">
        <v>1255</v>
      </c>
      <c r="D223" s="195">
        <v>53</v>
      </c>
      <c r="E223" s="19">
        <v>4</v>
      </c>
      <c r="F223" s="19">
        <f t="shared" ref="F223:F233" si="60">D223/E223</f>
        <v>13.25</v>
      </c>
      <c r="G223" s="195">
        <v>0</v>
      </c>
      <c r="H223" s="195">
        <v>25</v>
      </c>
      <c r="I223" s="195">
        <v>12</v>
      </c>
      <c r="J223" s="195">
        <v>13</v>
      </c>
      <c r="K223" s="196">
        <v>0</v>
      </c>
      <c r="L223" s="19">
        <v>4</v>
      </c>
      <c r="M223" s="19">
        <f t="shared" ref="M223:M233" si="61">K223/L223</f>
        <v>0</v>
      </c>
      <c r="N223" s="196">
        <v>1</v>
      </c>
      <c r="O223" s="196">
        <v>3</v>
      </c>
      <c r="P223" s="20">
        <f t="shared" si="59"/>
        <v>64.25</v>
      </c>
    </row>
    <row r="224" spans="1:18" s="193" customFormat="1" ht="24.9" customHeight="1" x14ac:dyDescent="0.4">
      <c r="A224" s="194">
        <v>3</v>
      </c>
      <c r="B224" s="194"/>
      <c r="C224" s="200" t="s">
        <v>1256</v>
      </c>
      <c r="D224" s="195">
        <v>86</v>
      </c>
      <c r="E224" s="19">
        <v>4</v>
      </c>
      <c r="F224" s="19">
        <f t="shared" si="60"/>
        <v>21.5</v>
      </c>
      <c r="G224" s="195">
        <v>86</v>
      </c>
      <c r="H224" s="195">
        <v>37</v>
      </c>
      <c r="I224" s="195">
        <v>63</v>
      </c>
      <c r="J224" s="195">
        <v>13</v>
      </c>
      <c r="K224" s="196">
        <v>2</v>
      </c>
      <c r="L224" s="19">
        <v>4</v>
      </c>
      <c r="M224" s="19">
        <f t="shared" si="61"/>
        <v>0.5</v>
      </c>
      <c r="N224" s="196">
        <v>32</v>
      </c>
      <c r="O224" s="196">
        <v>5</v>
      </c>
      <c r="P224" s="20">
        <f t="shared" si="59"/>
        <v>253</v>
      </c>
    </row>
    <row r="225" spans="1:16" s="193" customFormat="1" ht="21" x14ac:dyDescent="0.4">
      <c r="A225" s="194">
        <v>4</v>
      </c>
      <c r="B225" s="194"/>
      <c r="C225" s="200" t="s">
        <v>1257</v>
      </c>
      <c r="D225" s="195">
        <v>56</v>
      </c>
      <c r="E225" s="19">
        <v>4</v>
      </c>
      <c r="F225" s="19">
        <f t="shared" si="60"/>
        <v>14</v>
      </c>
      <c r="G225" s="195">
        <v>12</v>
      </c>
      <c r="H225" s="195">
        <v>4</v>
      </c>
      <c r="I225" s="195">
        <v>73</v>
      </c>
      <c r="J225" s="195">
        <v>8</v>
      </c>
      <c r="K225" s="196">
        <v>7</v>
      </c>
      <c r="L225" s="19">
        <v>4</v>
      </c>
      <c r="M225" s="19">
        <f t="shared" si="61"/>
        <v>1.75</v>
      </c>
      <c r="N225" s="196">
        <v>0</v>
      </c>
      <c r="O225" s="196">
        <v>7</v>
      </c>
      <c r="P225" s="20">
        <f t="shared" si="59"/>
        <v>112.75</v>
      </c>
    </row>
    <row r="226" spans="1:16" s="193" customFormat="1" ht="21" x14ac:dyDescent="0.4">
      <c r="A226" s="194">
        <v>5</v>
      </c>
      <c r="B226" s="194"/>
      <c r="C226" s="200" t="s">
        <v>1234</v>
      </c>
      <c r="D226" s="195">
        <v>104</v>
      </c>
      <c r="E226" s="19">
        <v>4</v>
      </c>
      <c r="F226" s="19">
        <f t="shared" si="60"/>
        <v>26</v>
      </c>
      <c r="G226" s="195">
        <v>0</v>
      </c>
      <c r="H226" s="195">
        <v>44</v>
      </c>
      <c r="I226" s="195">
        <v>278</v>
      </c>
      <c r="J226" s="195">
        <v>50</v>
      </c>
      <c r="K226" s="196">
        <v>8</v>
      </c>
      <c r="L226" s="19">
        <v>4</v>
      </c>
      <c r="M226" s="19">
        <f t="shared" si="61"/>
        <v>2</v>
      </c>
      <c r="N226" s="196">
        <v>0</v>
      </c>
      <c r="O226" s="196">
        <v>7</v>
      </c>
      <c r="P226" s="20">
        <f t="shared" si="59"/>
        <v>400</v>
      </c>
    </row>
    <row r="227" spans="1:16" s="193" customFormat="1" ht="21" x14ac:dyDescent="0.4">
      <c r="A227" s="194">
        <v>6</v>
      </c>
      <c r="B227" s="194"/>
      <c r="C227" s="200" t="s">
        <v>1258</v>
      </c>
      <c r="D227" s="195">
        <v>50</v>
      </c>
      <c r="E227" s="19">
        <v>4</v>
      </c>
      <c r="F227" s="19">
        <f t="shared" si="60"/>
        <v>12.5</v>
      </c>
      <c r="G227" s="195">
        <v>50</v>
      </c>
      <c r="H227" s="195">
        <v>76</v>
      </c>
      <c r="I227" s="195">
        <v>14</v>
      </c>
      <c r="J227" s="195">
        <v>37</v>
      </c>
      <c r="K227" s="196">
        <v>0</v>
      </c>
      <c r="L227" s="19">
        <v>4</v>
      </c>
      <c r="M227" s="19">
        <f t="shared" si="61"/>
        <v>0</v>
      </c>
      <c r="N227" s="196">
        <v>0</v>
      </c>
      <c r="O227" s="196">
        <v>4</v>
      </c>
      <c r="P227" s="20">
        <f t="shared" si="59"/>
        <v>189.5</v>
      </c>
    </row>
    <row r="228" spans="1:16" s="193" customFormat="1" ht="18" customHeight="1" x14ac:dyDescent="0.4">
      <c r="A228" s="194">
        <v>7</v>
      </c>
      <c r="B228" s="194"/>
      <c r="C228" s="200" t="s">
        <v>1259</v>
      </c>
      <c r="D228" s="195">
        <v>65</v>
      </c>
      <c r="E228" s="19">
        <v>4</v>
      </c>
      <c r="F228" s="19">
        <f t="shared" si="60"/>
        <v>16.25</v>
      </c>
      <c r="G228" s="195">
        <v>21</v>
      </c>
      <c r="H228" s="195">
        <v>12</v>
      </c>
      <c r="I228" s="195">
        <v>95</v>
      </c>
      <c r="J228" s="195">
        <v>51</v>
      </c>
      <c r="K228" s="196">
        <v>0</v>
      </c>
      <c r="L228" s="19">
        <v>4</v>
      </c>
      <c r="M228" s="19">
        <f t="shared" si="61"/>
        <v>0</v>
      </c>
      <c r="N228" s="196">
        <v>4</v>
      </c>
      <c r="O228" s="196">
        <v>3</v>
      </c>
      <c r="P228" s="20">
        <f t="shared" si="59"/>
        <v>199.25</v>
      </c>
    </row>
    <row r="229" spans="1:16" s="193" customFormat="1" ht="18" customHeight="1" x14ac:dyDescent="0.4">
      <c r="A229" s="194">
        <v>8</v>
      </c>
      <c r="B229" s="194"/>
      <c r="C229" s="200" t="s">
        <v>1260</v>
      </c>
      <c r="D229" s="194">
        <v>49</v>
      </c>
      <c r="E229" s="19">
        <v>4</v>
      </c>
      <c r="F229" s="19">
        <f t="shared" si="60"/>
        <v>12.25</v>
      </c>
      <c r="G229" s="194">
        <v>0</v>
      </c>
      <c r="H229" s="194">
        <v>20</v>
      </c>
      <c r="I229" s="194">
        <v>78</v>
      </c>
      <c r="J229" s="194">
        <v>11</v>
      </c>
      <c r="K229" s="196">
        <v>5</v>
      </c>
      <c r="L229" s="19">
        <v>4</v>
      </c>
      <c r="M229" s="19">
        <f t="shared" si="61"/>
        <v>1.25</v>
      </c>
      <c r="N229" s="196">
        <v>0</v>
      </c>
      <c r="O229" s="196">
        <v>7</v>
      </c>
      <c r="P229" s="20">
        <f t="shared" si="59"/>
        <v>122.5</v>
      </c>
    </row>
    <row r="230" spans="1:16" s="193" customFormat="1" ht="18" customHeight="1" x14ac:dyDescent="0.4">
      <c r="A230" s="194">
        <v>9</v>
      </c>
      <c r="B230" s="194"/>
      <c r="C230" s="200" t="s">
        <v>1261</v>
      </c>
      <c r="D230" s="195">
        <v>25</v>
      </c>
      <c r="E230" s="19">
        <v>4</v>
      </c>
      <c r="F230" s="19">
        <f t="shared" si="60"/>
        <v>6.25</v>
      </c>
      <c r="G230" s="195">
        <v>34</v>
      </c>
      <c r="H230" s="195">
        <v>25</v>
      </c>
      <c r="I230" s="195">
        <v>15</v>
      </c>
      <c r="J230" s="195">
        <v>9</v>
      </c>
      <c r="K230" s="196">
        <v>16</v>
      </c>
      <c r="L230" s="19">
        <v>4</v>
      </c>
      <c r="M230" s="19">
        <f t="shared" si="61"/>
        <v>4</v>
      </c>
      <c r="N230" s="196">
        <v>7</v>
      </c>
      <c r="O230" s="196">
        <v>5</v>
      </c>
      <c r="P230" s="20">
        <f t="shared" si="59"/>
        <v>100.25</v>
      </c>
    </row>
    <row r="231" spans="1:16" s="193" customFormat="1" ht="18" customHeight="1" x14ac:dyDescent="0.4">
      <c r="A231" s="194">
        <v>10</v>
      </c>
      <c r="B231" s="194"/>
      <c r="C231" s="200" t="s">
        <v>1262</v>
      </c>
      <c r="D231" s="195">
        <v>10</v>
      </c>
      <c r="E231" s="19">
        <v>4</v>
      </c>
      <c r="F231" s="19">
        <f t="shared" si="60"/>
        <v>2.5</v>
      </c>
      <c r="G231" s="195">
        <v>2</v>
      </c>
      <c r="H231" s="195">
        <v>46</v>
      </c>
      <c r="I231" s="195">
        <v>12</v>
      </c>
      <c r="J231" s="195">
        <v>22</v>
      </c>
      <c r="K231" s="196">
        <v>4</v>
      </c>
      <c r="L231" s="19">
        <v>4</v>
      </c>
      <c r="M231" s="19">
        <f t="shared" si="61"/>
        <v>1</v>
      </c>
      <c r="N231" s="196">
        <v>0</v>
      </c>
      <c r="O231" s="196">
        <v>1</v>
      </c>
      <c r="P231" s="20">
        <f t="shared" si="59"/>
        <v>85.5</v>
      </c>
    </row>
    <row r="232" spans="1:16" s="193" customFormat="1" ht="18" customHeight="1" x14ac:dyDescent="0.4">
      <c r="A232" s="194">
        <v>11</v>
      </c>
      <c r="B232" s="194"/>
      <c r="C232" s="200" t="s">
        <v>1263</v>
      </c>
      <c r="D232" s="195">
        <v>47</v>
      </c>
      <c r="E232" s="19">
        <v>4</v>
      </c>
      <c r="F232" s="19">
        <f t="shared" si="60"/>
        <v>11.75</v>
      </c>
      <c r="G232" s="195">
        <v>12</v>
      </c>
      <c r="H232" s="195">
        <v>30</v>
      </c>
      <c r="I232" s="195">
        <v>20</v>
      </c>
      <c r="J232" s="195">
        <v>12</v>
      </c>
      <c r="K232" s="196">
        <v>10</v>
      </c>
      <c r="L232" s="19">
        <v>4</v>
      </c>
      <c r="M232" s="19">
        <f t="shared" si="61"/>
        <v>2.5</v>
      </c>
      <c r="N232" s="196">
        <v>2</v>
      </c>
      <c r="O232" s="196">
        <v>1</v>
      </c>
      <c r="P232" s="20">
        <f t="shared" si="59"/>
        <v>90.25</v>
      </c>
    </row>
    <row r="233" spans="1:16" s="193" customFormat="1" ht="18" customHeight="1" x14ac:dyDescent="0.4">
      <c r="A233" s="197" t="s">
        <v>21</v>
      </c>
      <c r="B233" s="197"/>
      <c r="C233" s="197"/>
      <c r="D233" s="198">
        <f t="shared" ref="D233:K233" si="62">SUM(D222:D232)</f>
        <v>670</v>
      </c>
      <c r="E233" s="19">
        <v>4</v>
      </c>
      <c r="F233" s="19">
        <f t="shared" si="60"/>
        <v>167.5</v>
      </c>
      <c r="G233" s="198">
        <f t="shared" si="62"/>
        <v>250</v>
      </c>
      <c r="H233" s="198">
        <f t="shared" si="62"/>
        <v>477</v>
      </c>
      <c r="I233" s="198">
        <f t="shared" si="62"/>
        <v>911</v>
      </c>
      <c r="J233" s="198">
        <f t="shared" si="62"/>
        <v>260</v>
      </c>
      <c r="K233" s="199">
        <f t="shared" si="62"/>
        <v>94</v>
      </c>
      <c r="L233" s="19">
        <v>4</v>
      </c>
      <c r="M233" s="19">
        <f t="shared" si="61"/>
        <v>23.5</v>
      </c>
      <c r="N233" s="199">
        <f t="shared" ref="N233:O233" si="63">SUM(N222:N232)</f>
        <v>52</v>
      </c>
      <c r="O233" s="199">
        <f t="shared" si="63"/>
        <v>51</v>
      </c>
      <c r="P233" s="20">
        <f t="shared" si="59"/>
        <v>2141</v>
      </c>
    </row>
    <row r="234" spans="1:16" s="193" customFormat="1" ht="18" customHeight="1" x14ac:dyDescent="0.4">
      <c r="A234" s="346"/>
      <c r="B234" s="346"/>
      <c r="C234" s="346"/>
      <c r="D234" s="346"/>
      <c r="E234" s="346"/>
      <c r="F234" s="346"/>
      <c r="G234" s="346"/>
      <c r="H234" s="346"/>
      <c r="I234" s="346"/>
      <c r="J234" s="346"/>
      <c r="K234" s="346"/>
      <c r="L234" s="346"/>
      <c r="M234" s="346"/>
      <c r="N234" s="346"/>
      <c r="O234" s="346"/>
    </row>
    <row r="235" spans="1:16" s="193" customFormat="1" ht="21" x14ac:dyDescent="0.4">
      <c r="A235" s="346"/>
      <c r="B235" s="346"/>
      <c r="C235" s="346"/>
      <c r="D235" s="346"/>
      <c r="E235" s="346"/>
      <c r="F235" s="346"/>
      <c r="G235" s="346"/>
      <c r="H235" s="346"/>
      <c r="I235" s="346"/>
      <c r="J235" s="346"/>
      <c r="K235" s="346"/>
      <c r="L235" s="346"/>
      <c r="M235" s="346"/>
      <c r="N235" s="346"/>
      <c r="O235" s="346"/>
    </row>
    <row r="236" spans="1:16" s="193" customFormat="1" ht="18" customHeight="1" x14ac:dyDescent="0.4">
      <c r="A236" s="346"/>
      <c r="B236" s="346"/>
      <c r="C236" s="346"/>
      <c r="D236" s="346"/>
      <c r="E236" s="346"/>
      <c r="F236" s="346"/>
      <c r="G236" s="346"/>
      <c r="H236" s="346"/>
      <c r="I236" s="346"/>
      <c r="J236" s="346"/>
      <c r="K236" s="346"/>
      <c r="L236" s="346"/>
      <c r="M236" s="346"/>
      <c r="N236" s="346"/>
      <c r="O236" s="346"/>
    </row>
    <row r="237" spans="1:16" s="193" customFormat="1" ht="18" customHeight="1" x14ac:dyDescent="0.4">
      <c r="A237" s="346"/>
      <c r="B237" s="346"/>
      <c r="C237" s="346"/>
      <c r="D237" s="346"/>
      <c r="E237" s="346"/>
      <c r="F237" s="346"/>
      <c r="G237" s="346"/>
      <c r="H237" s="346"/>
      <c r="I237" s="346"/>
      <c r="J237" s="346"/>
      <c r="K237" s="346"/>
      <c r="L237" s="346"/>
      <c r="M237" s="346"/>
      <c r="N237" s="346"/>
      <c r="O237" s="346"/>
    </row>
    <row r="238" spans="1:16" s="193" customFormat="1" ht="21" x14ac:dyDescent="0.4">
      <c r="A238" s="346"/>
      <c r="B238" s="346"/>
      <c r="C238" s="346"/>
      <c r="D238" s="346"/>
      <c r="E238" s="346"/>
      <c r="F238" s="346"/>
      <c r="G238" s="346"/>
      <c r="H238" s="346"/>
      <c r="I238" s="346"/>
      <c r="J238" s="346"/>
      <c r="K238" s="346"/>
      <c r="L238" s="346"/>
      <c r="M238" s="346"/>
      <c r="N238" s="346"/>
      <c r="O238" s="346"/>
    </row>
    <row r="239" spans="1:16" s="193" customFormat="1" ht="18" customHeight="1" x14ac:dyDescent="0.4">
      <c r="A239" s="346"/>
      <c r="B239" s="346"/>
      <c r="C239" s="346"/>
      <c r="D239" s="346"/>
      <c r="E239" s="346"/>
      <c r="F239" s="346"/>
      <c r="G239" s="346"/>
      <c r="H239" s="346"/>
      <c r="I239" s="346"/>
      <c r="J239" s="346"/>
      <c r="K239" s="346"/>
      <c r="L239" s="346"/>
      <c r="M239" s="346"/>
      <c r="N239" s="346"/>
      <c r="O239" s="346"/>
    </row>
  </sheetData>
  <mergeCells count="123">
    <mergeCell ref="P219:P221"/>
    <mergeCell ref="H220:J220"/>
    <mergeCell ref="A195:P195"/>
    <mergeCell ref="A194:P194"/>
    <mergeCell ref="B3:B5"/>
    <mergeCell ref="B6:B14"/>
    <mergeCell ref="B19:B21"/>
    <mergeCell ref="A2:P2"/>
    <mergeCell ref="A1:P1"/>
    <mergeCell ref="P96:P98"/>
    <mergeCell ref="H97:J97"/>
    <mergeCell ref="P121:P123"/>
    <mergeCell ref="H122:J122"/>
    <mergeCell ref="P147:P149"/>
    <mergeCell ref="H148:J148"/>
    <mergeCell ref="P173:P175"/>
    <mergeCell ref="H174:J174"/>
    <mergeCell ref="P196:P198"/>
    <mergeCell ref="H197:J197"/>
    <mergeCell ref="O66:O67"/>
    <mergeCell ref="P3:P5"/>
    <mergeCell ref="H4:J4"/>
    <mergeCell ref="P19:P21"/>
    <mergeCell ref="H20:J20"/>
    <mergeCell ref="P41:P43"/>
    <mergeCell ref="H42:J42"/>
    <mergeCell ref="P65:P67"/>
    <mergeCell ref="H66:J66"/>
    <mergeCell ref="A233:C233"/>
    <mergeCell ref="A214:C214"/>
    <mergeCell ref="A217:J217"/>
    <mergeCell ref="A218:K218"/>
    <mergeCell ref="A219:A221"/>
    <mergeCell ref="C219:C221"/>
    <mergeCell ref="D219:J219"/>
    <mergeCell ref="K219:O219"/>
    <mergeCell ref="D220:G220"/>
    <mergeCell ref="K220:N220"/>
    <mergeCell ref="O220:O221"/>
    <mergeCell ref="D197:G197"/>
    <mergeCell ref="K197:N197"/>
    <mergeCell ref="O197:O198"/>
    <mergeCell ref="A168:C168"/>
    <mergeCell ref="A171:J171"/>
    <mergeCell ref="A172:K172"/>
    <mergeCell ref="A173:A175"/>
    <mergeCell ref="C173:C175"/>
    <mergeCell ref="D173:J173"/>
    <mergeCell ref="K173:O173"/>
    <mergeCell ref="D174:G174"/>
    <mergeCell ref="K174:N174"/>
    <mergeCell ref="O174:O175"/>
    <mergeCell ref="A191:C191"/>
    <mergeCell ref="A196:A198"/>
    <mergeCell ref="C196:C198"/>
    <mergeCell ref="D196:J196"/>
    <mergeCell ref="K196:O196"/>
    <mergeCell ref="A142:C142"/>
    <mergeCell ref="A145:J145"/>
    <mergeCell ref="A146:K146"/>
    <mergeCell ref="A147:A149"/>
    <mergeCell ref="C147:C149"/>
    <mergeCell ref="D147:J147"/>
    <mergeCell ref="K147:O147"/>
    <mergeCell ref="D148:G148"/>
    <mergeCell ref="K148:N148"/>
    <mergeCell ref="O148:O149"/>
    <mergeCell ref="A119:J119"/>
    <mergeCell ref="A120:K120"/>
    <mergeCell ref="A121:A123"/>
    <mergeCell ref="C121:C123"/>
    <mergeCell ref="D121:J121"/>
    <mergeCell ref="K121:O121"/>
    <mergeCell ref="D122:G122"/>
    <mergeCell ref="K122:N122"/>
    <mergeCell ref="O122:O123"/>
    <mergeCell ref="A15:C15"/>
    <mergeCell ref="D4:G4"/>
    <mergeCell ref="K4:N4"/>
    <mergeCell ref="A17:J17"/>
    <mergeCell ref="A18:K18"/>
    <mergeCell ref="A19:A21"/>
    <mergeCell ref="C19:C21"/>
    <mergeCell ref="D19:J19"/>
    <mergeCell ref="K19:O19"/>
    <mergeCell ref="D20:G20"/>
    <mergeCell ref="K20:N20"/>
    <mergeCell ref="O20:O21"/>
    <mergeCell ref="O4:O5"/>
    <mergeCell ref="C3:C5"/>
    <mergeCell ref="A3:A5"/>
    <mergeCell ref="K3:O3"/>
    <mergeCell ref="D3:J3"/>
    <mergeCell ref="A36:C36"/>
    <mergeCell ref="A41:A43"/>
    <mergeCell ref="C41:C43"/>
    <mergeCell ref="D41:J41"/>
    <mergeCell ref="D42:G42"/>
    <mergeCell ref="K41:O41"/>
    <mergeCell ref="K42:N42"/>
    <mergeCell ref="O42:O43"/>
    <mergeCell ref="A116:C116"/>
    <mergeCell ref="A94:J94"/>
    <mergeCell ref="A95:K95"/>
    <mergeCell ref="A91:C91"/>
    <mergeCell ref="A60:C60"/>
    <mergeCell ref="A39:J39"/>
    <mergeCell ref="A40:K40"/>
    <mergeCell ref="A63:J63"/>
    <mergeCell ref="A64:K64"/>
    <mergeCell ref="A96:A98"/>
    <mergeCell ref="C96:C98"/>
    <mergeCell ref="D96:J96"/>
    <mergeCell ref="K96:O96"/>
    <mergeCell ref="D97:G97"/>
    <mergeCell ref="K97:N97"/>
    <mergeCell ref="O97:O98"/>
    <mergeCell ref="A65:A67"/>
    <mergeCell ref="C65:C67"/>
    <mergeCell ref="D65:J65"/>
    <mergeCell ref="K65:O65"/>
    <mergeCell ref="D66:G66"/>
    <mergeCell ref="K66:N66"/>
  </mergeCells>
  <printOptions horizontalCentered="1"/>
  <pageMargins left="0.19685039370078741" right="0.19685039370078741" top="0.31" bottom="0" header="0.16" footer="0.46"/>
  <pageSetup paperSize="9" scale="85" orientation="landscape" horizontalDpi="300" verticalDpi="300" r:id="rId1"/>
  <headerFooter alignWithMargins="0"/>
  <rowBreaks count="7" manualBreakCount="7">
    <brk id="68" max="16383" man="1"/>
    <brk id="85" max="16383" man="1"/>
    <brk id="99" max="16383" man="1"/>
    <brk id="124" max="16383" man="1"/>
    <brk id="170" max="8" man="1"/>
    <brk id="199" max="16383" man="1"/>
    <brk id="2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33"/>
  <sheetViews>
    <sheetView zoomScale="75" zoomScaleNormal="75" workbookViewId="0">
      <selection sqref="A1:XFD1048576"/>
    </sheetView>
  </sheetViews>
  <sheetFormatPr defaultColWidth="9" defaultRowHeight="23.4" x14ac:dyDescent="0.45"/>
  <cols>
    <col min="1" max="1" width="7.19921875" style="201" customWidth="1"/>
    <col min="2" max="2" width="10.3984375" style="201" customWidth="1"/>
    <col min="3" max="3" width="17.796875" style="201" customWidth="1"/>
    <col min="4" max="6" width="12.59765625" style="201" customWidth="1"/>
    <col min="7" max="7" width="10.69921875" style="201" bestFit="1" customWidth="1"/>
    <col min="8" max="8" width="18.69921875" style="201" bestFit="1" customWidth="1"/>
    <col min="9" max="9" width="21.09765625" style="201" bestFit="1" customWidth="1"/>
    <col min="10" max="10" width="17.59765625" style="201" bestFit="1" customWidth="1"/>
    <col min="11" max="13" width="12.5" style="201" customWidth="1"/>
    <col min="14" max="15" width="10.69921875" style="201" bestFit="1" customWidth="1"/>
    <col min="16" max="16384" width="9" style="201"/>
  </cols>
  <sheetData>
    <row r="1" spans="1:16" s="368" customFormat="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s="368" customFormat="1" x14ac:dyDescent="0.45">
      <c r="A2" s="15" t="s">
        <v>1671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ht="10.5" customHeight="1" x14ac:dyDescent="0.45">
      <c r="A3" s="202"/>
      <c r="B3" s="202"/>
      <c r="C3" s="202"/>
      <c r="D3" s="202"/>
      <c r="E3" s="202"/>
      <c r="F3" s="202"/>
      <c r="G3" s="202"/>
      <c r="H3" s="202"/>
      <c r="I3" s="202"/>
      <c r="J3" s="202"/>
    </row>
    <row r="4" spans="1:16" s="16" customFormat="1" ht="18" customHeight="1" x14ac:dyDescent="0.4">
      <c r="A4" s="30" t="s">
        <v>1</v>
      </c>
      <c r="B4" s="30" t="s">
        <v>1659</v>
      </c>
      <c r="C4" s="30" t="s">
        <v>1660</v>
      </c>
      <c r="D4" s="259" t="s">
        <v>178</v>
      </c>
      <c r="E4" s="259"/>
      <c r="F4" s="259"/>
      <c r="G4" s="259"/>
      <c r="H4" s="259"/>
      <c r="I4" s="259"/>
      <c r="J4" s="259"/>
      <c r="K4" s="279" t="s">
        <v>1341</v>
      </c>
      <c r="L4" s="279"/>
      <c r="M4" s="279"/>
      <c r="N4" s="279"/>
      <c r="O4" s="279"/>
      <c r="P4" s="251" t="s">
        <v>21</v>
      </c>
    </row>
    <row r="5" spans="1:16" s="37" customFormat="1" ht="21" x14ac:dyDescent="0.25">
      <c r="A5" s="30"/>
      <c r="B5" s="30"/>
      <c r="C5" s="30"/>
      <c r="D5" s="68" t="s">
        <v>4</v>
      </c>
      <c r="E5" s="68"/>
      <c r="F5" s="68"/>
      <c r="G5" s="68"/>
      <c r="H5" s="68" t="s">
        <v>5</v>
      </c>
      <c r="I5" s="68"/>
      <c r="J5" s="68"/>
      <c r="K5" s="280" t="s">
        <v>4</v>
      </c>
      <c r="L5" s="280"/>
      <c r="M5" s="280"/>
      <c r="N5" s="280"/>
      <c r="O5" s="281" t="s">
        <v>5</v>
      </c>
      <c r="P5" s="251"/>
    </row>
    <row r="6" spans="1:16" s="37" customFormat="1" ht="50.25" customHeight="1" x14ac:dyDescent="0.25">
      <c r="A6" s="30"/>
      <c r="B6" s="30"/>
      <c r="C6" s="30"/>
      <c r="D6" s="260" t="s">
        <v>6</v>
      </c>
      <c r="E6" s="260"/>
      <c r="F6" s="260" t="s">
        <v>1654</v>
      </c>
      <c r="G6" s="260" t="s">
        <v>7</v>
      </c>
      <c r="H6" s="260" t="s">
        <v>8</v>
      </c>
      <c r="I6" s="260" t="s">
        <v>9</v>
      </c>
      <c r="J6" s="260" t="s">
        <v>10</v>
      </c>
      <c r="K6" s="295" t="s">
        <v>180</v>
      </c>
      <c r="L6" s="295"/>
      <c r="M6" s="296" t="s">
        <v>1654</v>
      </c>
      <c r="N6" s="295" t="s">
        <v>181</v>
      </c>
      <c r="O6" s="281"/>
      <c r="P6" s="251"/>
    </row>
    <row r="7" spans="1:16" s="18" customFormat="1" x14ac:dyDescent="0.45">
      <c r="A7" s="376">
        <v>1</v>
      </c>
      <c r="B7" s="298" t="s">
        <v>30</v>
      </c>
      <c r="C7" s="379" t="s">
        <v>215</v>
      </c>
      <c r="D7" s="377">
        <v>1281</v>
      </c>
      <c r="E7" s="224">
        <v>4</v>
      </c>
      <c r="F7" s="224">
        <f>D7/E7</f>
        <v>320.25</v>
      </c>
      <c r="G7" s="377">
        <v>1163</v>
      </c>
      <c r="H7" s="377">
        <v>3607</v>
      </c>
      <c r="I7" s="377">
        <v>2497</v>
      </c>
      <c r="J7" s="377">
        <v>1220</v>
      </c>
      <c r="K7" s="378">
        <v>261</v>
      </c>
      <c r="L7" s="224">
        <v>4</v>
      </c>
      <c r="M7" s="224">
        <f>K7/L7</f>
        <v>65.25</v>
      </c>
      <c r="N7" s="378">
        <v>132</v>
      </c>
      <c r="O7" s="378">
        <v>960</v>
      </c>
      <c r="P7" s="53">
        <f>F7+G7+H7+I7+J7+M7+N7</f>
        <v>9004.5</v>
      </c>
    </row>
    <row r="8" spans="1:16" s="18" customFormat="1" x14ac:dyDescent="0.45">
      <c r="A8" s="369">
        <v>2</v>
      </c>
      <c r="B8" s="370"/>
      <c r="C8" s="380" t="s">
        <v>216</v>
      </c>
      <c r="D8" s="371">
        <v>2820</v>
      </c>
      <c r="E8" s="221">
        <v>4</v>
      </c>
      <c r="F8" s="221">
        <f t="shared" ref="F8:F15" si="0">D8/E8</f>
        <v>705</v>
      </c>
      <c r="G8" s="371">
        <v>1610</v>
      </c>
      <c r="H8" s="371">
        <v>1466</v>
      </c>
      <c r="I8" s="371">
        <v>2311</v>
      </c>
      <c r="J8" s="371">
        <v>1128</v>
      </c>
      <c r="K8" s="372">
        <v>831</v>
      </c>
      <c r="L8" s="221">
        <v>4</v>
      </c>
      <c r="M8" s="221">
        <f t="shared" ref="M8:M15" si="1">K8/L8</f>
        <v>207.75</v>
      </c>
      <c r="N8" s="372">
        <v>132</v>
      </c>
      <c r="O8" s="372">
        <v>226</v>
      </c>
      <c r="P8" s="21">
        <f t="shared" ref="P8:P15" si="2">F8+G8+H8+I8+J8+M8+N8</f>
        <v>7559.75</v>
      </c>
    </row>
    <row r="9" spans="1:16" s="18" customFormat="1" x14ac:dyDescent="0.45">
      <c r="A9" s="369">
        <v>3</v>
      </c>
      <c r="B9" s="370"/>
      <c r="C9" s="380" t="s">
        <v>217</v>
      </c>
      <c r="D9" s="371">
        <v>5258</v>
      </c>
      <c r="E9" s="221">
        <v>4</v>
      </c>
      <c r="F9" s="221">
        <f t="shared" si="0"/>
        <v>1314.5</v>
      </c>
      <c r="G9" s="371">
        <v>3125</v>
      </c>
      <c r="H9" s="371">
        <v>1313</v>
      </c>
      <c r="I9" s="371">
        <v>1492</v>
      </c>
      <c r="J9" s="371">
        <v>1188</v>
      </c>
      <c r="K9" s="372">
        <v>588</v>
      </c>
      <c r="L9" s="221">
        <v>4</v>
      </c>
      <c r="M9" s="221">
        <f t="shared" si="1"/>
        <v>147</v>
      </c>
      <c r="N9" s="372">
        <v>973</v>
      </c>
      <c r="O9" s="372">
        <v>912</v>
      </c>
      <c r="P9" s="21">
        <f t="shared" si="2"/>
        <v>9552.5</v>
      </c>
    </row>
    <row r="10" spans="1:16" s="18" customFormat="1" x14ac:dyDescent="0.45">
      <c r="A10" s="369">
        <v>4</v>
      </c>
      <c r="B10" s="370"/>
      <c r="C10" s="380" t="s">
        <v>218</v>
      </c>
      <c r="D10" s="371">
        <v>1079</v>
      </c>
      <c r="E10" s="221">
        <v>4</v>
      </c>
      <c r="F10" s="221">
        <f t="shared" si="0"/>
        <v>269.75</v>
      </c>
      <c r="G10" s="371">
        <v>1857</v>
      </c>
      <c r="H10" s="371">
        <v>1825</v>
      </c>
      <c r="I10" s="371">
        <v>1339</v>
      </c>
      <c r="J10" s="371">
        <v>561</v>
      </c>
      <c r="K10" s="372">
        <v>117</v>
      </c>
      <c r="L10" s="221">
        <v>4</v>
      </c>
      <c r="M10" s="221">
        <f t="shared" si="1"/>
        <v>29.25</v>
      </c>
      <c r="N10" s="372">
        <v>128</v>
      </c>
      <c r="O10" s="372">
        <v>100</v>
      </c>
      <c r="P10" s="21">
        <f t="shared" si="2"/>
        <v>6009</v>
      </c>
    </row>
    <row r="11" spans="1:16" s="18" customFormat="1" x14ac:dyDescent="0.45">
      <c r="A11" s="369">
        <v>5</v>
      </c>
      <c r="B11" s="370"/>
      <c r="C11" s="380" t="s">
        <v>219</v>
      </c>
      <c r="D11" s="371">
        <v>1294</v>
      </c>
      <c r="E11" s="221">
        <v>4</v>
      </c>
      <c r="F11" s="221">
        <f t="shared" si="0"/>
        <v>323.5</v>
      </c>
      <c r="G11" s="371">
        <v>579</v>
      </c>
      <c r="H11" s="371">
        <v>1851</v>
      </c>
      <c r="I11" s="371">
        <v>1433</v>
      </c>
      <c r="J11" s="371">
        <v>921</v>
      </c>
      <c r="K11" s="372">
        <v>44</v>
      </c>
      <c r="L11" s="221">
        <v>4</v>
      </c>
      <c r="M11" s="221">
        <f t="shared" si="1"/>
        <v>11</v>
      </c>
      <c r="N11" s="372">
        <v>38</v>
      </c>
      <c r="O11" s="372">
        <v>118</v>
      </c>
      <c r="P11" s="21">
        <f t="shared" si="2"/>
        <v>5156.5</v>
      </c>
    </row>
    <row r="12" spans="1:16" s="18" customFormat="1" x14ac:dyDescent="0.45">
      <c r="A12" s="369">
        <v>6</v>
      </c>
      <c r="B12" s="370"/>
      <c r="C12" s="380" t="s">
        <v>220</v>
      </c>
      <c r="D12" s="371">
        <v>3622</v>
      </c>
      <c r="E12" s="221">
        <v>4</v>
      </c>
      <c r="F12" s="221">
        <f t="shared" si="0"/>
        <v>905.5</v>
      </c>
      <c r="G12" s="371">
        <v>1291</v>
      </c>
      <c r="H12" s="371">
        <v>2444</v>
      </c>
      <c r="I12" s="371">
        <v>2417</v>
      </c>
      <c r="J12" s="371">
        <v>1110</v>
      </c>
      <c r="K12" s="372">
        <v>124</v>
      </c>
      <c r="L12" s="221">
        <v>4</v>
      </c>
      <c r="M12" s="221">
        <f t="shared" si="1"/>
        <v>31</v>
      </c>
      <c r="N12" s="372">
        <v>140</v>
      </c>
      <c r="O12" s="372">
        <v>151</v>
      </c>
      <c r="P12" s="21">
        <f t="shared" si="2"/>
        <v>8338.5</v>
      </c>
    </row>
    <row r="13" spans="1:16" s="18" customFormat="1" x14ac:dyDescent="0.45">
      <c r="A13" s="369">
        <v>7</v>
      </c>
      <c r="B13" s="370"/>
      <c r="C13" s="380" t="s">
        <v>221</v>
      </c>
      <c r="D13" s="371">
        <v>2347</v>
      </c>
      <c r="E13" s="221">
        <v>4</v>
      </c>
      <c r="F13" s="221">
        <f t="shared" si="0"/>
        <v>586.75</v>
      </c>
      <c r="G13" s="371">
        <v>474</v>
      </c>
      <c r="H13" s="371">
        <v>665</v>
      </c>
      <c r="I13" s="371">
        <v>2241</v>
      </c>
      <c r="J13" s="371">
        <v>799</v>
      </c>
      <c r="K13" s="372">
        <v>85</v>
      </c>
      <c r="L13" s="221">
        <v>4</v>
      </c>
      <c r="M13" s="221">
        <f t="shared" si="1"/>
        <v>21.25</v>
      </c>
      <c r="N13" s="372">
        <v>9</v>
      </c>
      <c r="O13" s="372">
        <v>98</v>
      </c>
      <c r="P13" s="21">
        <f t="shared" si="2"/>
        <v>4796</v>
      </c>
    </row>
    <row r="14" spans="1:16" s="18" customFormat="1" x14ac:dyDescent="0.45">
      <c r="A14" s="369">
        <v>8</v>
      </c>
      <c r="B14" s="370"/>
      <c r="C14" s="380" t="s">
        <v>222</v>
      </c>
      <c r="D14" s="371">
        <v>580</v>
      </c>
      <c r="E14" s="221">
        <v>4</v>
      </c>
      <c r="F14" s="221">
        <f t="shared" si="0"/>
        <v>145</v>
      </c>
      <c r="G14" s="371">
        <v>172</v>
      </c>
      <c r="H14" s="371">
        <v>188</v>
      </c>
      <c r="I14" s="371">
        <v>472</v>
      </c>
      <c r="J14" s="371">
        <v>169</v>
      </c>
      <c r="K14" s="372">
        <v>12</v>
      </c>
      <c r="L14" s="221">
        <v>4</v>
      </c>
      <c r="M14" s="221">
        <f t="shared" si="1"/>
        <v>3</v>
      </c>
      <c r="N14" s="372">
        <v>24</v>
      </c>
      <c r="O14" s="372">
        <v>34</v>
      </c>
      <c r="P14" s="21">
        <f t="shared" si="2"/>
        <v>1173</v>
      </c>
    </row>
    <row r="15" spans="1:16" x14ac:dyDescent="0.45">
      <c r="A15" s="373" t="s">
        <v>21</v>
      </c>
      <c r="B15" s="373"/>
      <c r="C15" s="373"/>
      <c r="D15" s="374">
        <f t="shared" ref="D15:O15" si="3">SUM(D7:D14)</f>
        <v>18281</v>
      </c>
      <c r="E15" s="243">
        <v>4</v>
      </c>
      <c r="F15" s="243">
        <f t="shared" si="0"/>
        <v>4570.25</v>
      </c>
      <c r="G15" s="374">
        <f t="shared" si="3"/>
        <v>10271</v>
      </c>
      <c r="H15" s="374">
        <f t="shared" si="3"/>
        <v>13359</v>
      </c>
      <c r="I15" s="374">
        <f t="shared" si="3"/>
        <v>14202</v>
      </c>
      <c r="J15" s="374">
        <f t="shared" si="3"/>
        <v>7096</v>
      </c>
      <c r="K15" s="375">
        <f t="shared" si="3"/>
        <v>2062</v>
      </c>
      <c r="L15" s="263">
        <v>4</v>
      </c>
      <c r="M15" s="263">
        <f t="shared" si="1"/>
        <v>515.5</v>
      </c>
      <c r="N15" s="375">
        <f t="shared" si="3"/>
        <v>1576</v>
      </c>
      <c r="O15" s="375">
        <f t="shared" si="3"/>
        <v>2599</v>
      </c>
      <c r="P15" s="223">
        <f t="shared" si="2"/>
        <v>51589.75</v>
      </c>
    </row>
    <row r="17" spans="1:16" ht="21.75" customHeight="1" x14ac:dyDescent="0.45">
      <c r="A17" s="15" t="s">
        <v>0</v>
      </c>
      <c r="B17" s="15"/>
      <c r="C17" s="15"/>
      <c r="D17" s="15"/>
      <c r="E17" s="15"/>
      <c r="F17" s="15"/>
      <c r="G17" s="15"/>
      <c r="H17" s="15"/>
      <c r="I17" s="15"/>
      <c r="J17" s="15"/>
    </row>
    <row r="18" spans="1:16" x14ac:dyDescent="0.45">
      <c r="A18" s="204" t="s">
        <v>1265</v>
      </c>
      <c r="B18" s="204"/>
      <c r="C18" s="204"/>
      <c r="D18" s="204"/>
      <c r="E18" s="204"/>
      <c r="F18" s="204"/>
      <c r="G18" s="204"/>
      <c r="H18" s="204"/>
      <c r="I18" s="204"/>
      <c r="J18" s="204"/>
    </row>
    <row r="19" spans="1:16" s="16" customFormat="1" ht="18" customHeight="1" x14ac:dyDescent="0.4">
      <c r="A19" s="30" t="s">
        <v>1</v>
      </c>
      <c r="B19" s="30" t="s">
        <v>2</v>
      </c>
      <c r="C19" s="30" t="s">
        <v>3</v>
      </c>
      <c r="D19" s="31" t="s">
        <v>178</v>
      </c>
      <c r="E19" s="31"/>
      <c r="F19" s="31"/>
      <c r="G19" s="31"/>
      <c r="H19" s="31"/>
      <c r="I19" s="31"/>
      <c r="J19" s="31"/>
      <c r="K19" s="214" t="s">
        <v>1341</v>
      </c>
      <c r="L19" s="214"/>
      <c r="M19" s="214"/>
      <c r="N19" s="214"/>
      <c r="O19" s="214"/>
      <c r="P19" s="215" t="s">
        <v>21</v>
      </c>
    </row>
    <row r="20" spans="1:16" s="37" customFormat="1" ht="21" x14ac:dyDescent="0.25">
      <c r="A20" s="30"/>
      <c r="B20" s="30"/>
      <c r="C20" s="30"/>
      <c r="D20" s="62" t="s">
        <v>4</v>
      </c>
      <c r="E20" s="62"/>
      <c r="F20" s="62"/>
      <c r="G20" s="62"/>
      <c r="H20" s="62" t="s">
        <v>5</v>
      </c>
      <c r="I20" s="62"/>
      <c r="J20" s="62"/>
      <c r="K20" s="216" t="s">
        <v>4</v>
      </c>
      <c r="L20" s="216"/>
      <c r="M20" s="216"/>
      <c r="N20" s="216"/>
      <c r="O20" s="217" t="s">
        <v>5</v>
      </c>
      <c r="P20" s="218"/>
    </row>
    <row r="21" spans="1:16" s="37" customFormat="1" ht="50.25" customHeight="1" x14ac:dyDescent="0.25">
      <c r="A21" s="30"/>
      <c r="B21" s="30"/>
      <c r="C21" s="30"/>
      <c r="D21" s="52" t="s">
        <v>6</v>
      </c>
      <c r="E21" s="52"/>
      <c r="F21" s="52" t="s">
        <v>1654</v>
      </c>
      <c r="G21" s="52" t="s">
        <v>7</v>
      </c>
      <c r="H21" s="52" t="s">
        <v>8</v>
      </c>
      <c r="I21" s="52" t="s">
        <v>9</v>
      </c>
      <c r="J21" s="52" t="s">
        <v>10</v>
      </c>
      <c r="K21" s="219" t="s">
        <v>180</v>
      </c>
      <c r="L21" s="219"/>
      <c r="M21" s="220" t="s">
        <v>1654</v>
      </c>
      <c r="N21" s="219" t="s">
        <v>181</v>
      </c>
      <c r="O21" s="217"/>
      <c r="P21" s="218"/>
    </row>
    <row r="22" spans="1:16" s="18" customFormat="1" x14ac:dyDescent="0.45">
      <c r="A22" s="170"/>
      <c r="B22" s="170" t="s">
        <v>217</v>
      </c>
      <c r="C22" s="170" t="s">
        <v>1266</v>
      </c>
      <c r="D22" s="205">
        <v>1086</v>
      </c>
      <c r="E22" s="19">
        <v>4</v>
      </c>
      <c r="F22" s="19">
        <f t="shared" ref="F22" si="4">D22/E22</f>
        <v>271.5</v>
      </c>
      <c r="G22" s="205">
        <v>982</v>
      </c>
      <c r="H22" s="205">
        <v>267</v>
      </c>
      <c r="I22" s="205">
        <v>339</v>
      </c>
      <c r="J22" s="205">
        <v>311</v>
      </c>
      <c r="K22" s="169">
        <v>10</v>
      </c>
      <c r="L22" s="19">
        <v>4</v>
      </c>
      <c r="M22" s="19">
        <f t="shared" ref="M22" si="5">K22/L22</f>
        <v>2.5</v>
      </c>
      <c r="N22" s="169">
        <v>25</v>
      </c>
      <c r="O22" s="169">
        <v>47</v>
      </c>
      <c r="P22" s="20">
        <f t="shared" ref="P22:P85" si="6">F22+G22+H22+I22+J22+M22+N22</f>
        <v>2198</v>
      </c>
    </row>
    <row r="23" spans="1:16" s="18" customFormat="1" x14ac:dyDescent="0.45">
      <c r="A23" s="170"/>
      <c r="B23" s="170"/>
      <c r="C23" s="170" t="s">
        <v>1267</v>
      </c>
      <c r="D23" s="205">
        <v>410</v>
      </c>
      <c r="E23" s="19">
        <v>4</v>
      </c>
      <c r="F23" s="19">
        <f t="shared" ref="F23:F86" si="7">D23/E23</f>
        <v>102.5</v>
      </c>
      <c r="G23" s="205">
        <v>881</v>
      </c>
      <c r="H23" s="205">
        <v>201</v>
      </c>
      <c r="I23" s="205">
        <v>221</v>
      </c>
      <c r="J23" s="205">
        <v>383</v>
      </c>
      <c r="K23" s="169">
        <v>410</v>
      </c>
      <c r="L23" s="19">
        <v>4</v>
      </c>
      <c r="M23" s="19">
        <f t="shared" ref="M23:M86" si="8">K23/L23</f>
        <v>102.5</v>
      </c>
      <c r="N23" s="169">
        <v>881</v>
      </c>
      <c r="O23" s="169">
        <v>805</v>
      </c>
      <c r="P23" s="20">
        <f t="shared" si="6"/>
        <v>2772</v>
      </c>
    </row>
    <row r="24" spans="1:16" s="18" customFormat="1" x14ac:dyDescent="0.45">
      <c r="A24" s="170"/>
      <c r="B24" s="170"/>
      <c r="C24" s="170" t="s">
        <v>1268</v>
      </c>
      <c r="D24" s="205">
        <v>1212</v>
      </c>
      <c r="E24" s="19">
        <v>4</v>
      </c>
      <c r="F24" s="19">
        <f t="shared" si="7"/>
        <v>303</v>
      </c>
      <c r="G24" s="205">
        <v>257</v>
      </c>
      <c r="H24" s="205">
        <v>251</v>
      </c>
      <c r="I24" s="205">
        <v>127</v>
      </c>
      <c r="J24" s="205">
        <v>38</v>
      </c>
      <c r="K24" s="169">
        <v>40</v>
      </c>
      <c r="L24" s="19">
        <v>4</v>
      </c>
      <c r="M24" s="19">
        <f t="shared" si="8"/>
        <v>10</v>
      </c>
      <c r="N24" s="169">
        <v>23</v>
      </c>
      <c r="O24" s="169">
        <v>14</v>
      </c>
      <c r="P24" s="20">
        <f t="shared" si="6"/>
        <v>1009</v>
      </c>
    </row>
    <row r="25" spans="1:16" s="18" customFormat="1" x14ac:dyDescent="0.45">
      <c r="A25" s="170"/>
      <c r="B25" s="170"/>
      <c r="C25" s="170" t="s">
        <v>1269</v>
      </c>
      <c r="D25" s="205">
        <v>486</v>
      </c>
      <c r="E25" s="19">
        <v>4</v>
      </c>
      <c r="F25" s="19">
        <f t="shared" si="7"/>
        <v>121.5</v>
      </c>
      <c r="G25" s="205">
        <v>115</v>
      </c>
      <c r="H25" s="205">
        <v>127</v>
      </c>
      <c r="I25" s="205">
        <v>130</v>
      </c>
      <c r="J25" s="205">
        <v>70</v>
      </c>
      <c r="K25" s="169">
        <v>7</v>
      </c>
      <c r="L25" s="19">
        <v>4</v>
      </c>
      <c r="M25" s="19">
        <f t="shared" si="8"/>
        <v>1.75</v>
      </c>
      <c r="N25" s="169">
        <v>5</v>
      </c>
      <c r="O25" s="169">
        <v>12</v>
      </c>
      <c r="P25" s="20">
        <f t="shared" si="6"/>
        <v>570.25</v>
      </c>
    </row>
    <row r="26" spans="1:16" s="18" customFormat="1" x14ac:dyDescent="0.45">
      <c r="A26" s="170"/>
      <c r="B26" s="170"/>
      <c r="C26" s="170" t="s">
        <v>1270</v>
      </c>
      <c r="D26" s="205">
        <v>233</v>
      </c>
      <c r="E26" s="19">
        <v>4</v>
      </c>
      <c r="F26" s="19">
        <f t="shared" si="7"/>
        <v>58.25</v>
      </c>
      <c r="G26" s="205">
        <v>3</v>
      </c>
      <c r="H26" s="205">
        <v>67</v>
      </c>
      <c r="I26" s="205">
        <v>70</v>
      </c>
      <c r="J26" s="205">
        <v>41</v>
      </c>
      <c r="K26" s="169">
        <v>0</v>
      </c>
      <c r="L26" s="19">
        <v>4</v>
      </c>
      <c r="M26" s="19">
        <f t="shared" si="8"/>
        <v>0</v>
      </c>
      <c r="N26" s="169">
        <v>2</v>
      </c>
      <c r="O26" s="169">
        <v>6</v>
      </c>
      <c r="P26" s="20">
        <f t="shared" si="6"/>
        <v>241.25</v>
      </c>
    </row>
    <row r="27" spans="1:16" s="18" customFormat="1" x14ac:dyDescent="0.45">
      <c r="A27" s="170"/>
      <c r="B27" s="170"/>
      <c r="C27" s="170" t="s">
        <v>1271</v>
      </c>
      <c r="D27" s="205">
        <v>293</v>
      </c>
      <c r="E27" s="19">
        <v>4</v>
      </c>
      <c r="F27" s="19">
        <f t="shared" si="7"/>
        <v>73.25</v>
      </c>
      <c r="G27" s="205">
        <v>160</v>
      </c>
      <c r="H27" s="205">
        <v>26</v>
      </c>
      <c r="I27" s="205">
        <v>169</v>
      </c>
      <c r="J27" s="205">
        <v>64</v>
      </c>
      <c r="K27" s="169">
        <v>4</v>
      </c>
      <c r="L27" s="19">
        <v>4</v>
      </c>
      <c r="M27" s="19">
        <f t="shared" si="8"/>
        <v>1</v>
      </c>
      <c r="N27" s="169">
        <v>5</v>
      </c>
      <c r="O27" s="169">
        <v>17</v>
      </c>
      <c r="P27" s="20">
        <f t="shared" si="6"/>
        <v>498.25</v>
      </c>
    </row>
    <row r="28" spans="1:16" s="18" customFormat="1" x14ac:dyDescent="0.45">
      <c r="A28" s="170"/>
      <c r="B28" s="170"/>
      <c r="C28" s="170" t="s">
        <v>1272</v>
      </c>
      <c r="D28" s="205">
        <v>234</v>
      </c>
      <c r="E28" s="19">
        <v>4</v>
      </c>
      <c r="F28" s="19">
        <f t="shared" si="7"/>
        <v>58.5</v>
      </c>
      <c r="G28" s="205">
        <v>65</v>
      </c>
      <c r="H28" s="205">
        <v>57</v>
      </c>
      <c r="I28" s="205">
        <v>96</v>
      </c>
      <c r="J28" s="205">
        <v>69</v>
      </c>
      <c r="K28" s="169">
        <v>91</v>
      </c>
      <c r="L28" s="19">
        <v>4</v>
      </c>
      <c r="M28" s="19">
        <f t="shared" si="8"/>
        <v>22.75</v>
      </c>
      <c r="N28" s="169">
        <v>4</v>
      </c>
      <c r="O28" s="169">
        <v>0</v>
      </c>
      <c r="P28" s="20">
        <f t="shared" si="6"/>
        <v>372.25</v>
      </c>
    </row>
    <row r="29" spans="1:16" s="18" customFormat="1" x14ac:dyDescent="0.45">
      <c r="A29" s="170"/>
      <c r="B29" s="170"/>
      <c r="C29" s="170" t="s">
        <v>1273</v>
      </c>
      <c r="D29" s="205">
        <v>308</v>
      </c>
      <c r="E29" s="19">
        <v>4</v>
      </c>
      <c r="F29" s="19">
        <f t="shared" si="7"/>
        <v>77</v>
      </c>
      <c r="G29" s="205">
        <v>447</v>
      </c>
      <c r="H29" s="205">
        <v>43</v>
      </c>
      <c r="I29" s="205">
        <v>17</v>
      </c>
      <c r="J29" s="205">
        <v>47</v>
      </c>
      <c r="K29" s="169">
        <v>13</v>
      </c>
      <c r="L29" s="19">
        <v>4</v>
      </c>
      <c r="M29" s="19">
        <f t="shared" si="8"/>
        <v>3.25</v>
      </c>
      <c r="N29" s="169">
        <v>13</v>
      </c>
      <c r="O29" s="169">
        <v>0</v>
      </c>
      <c r="P29" s="20">
        <f t="shared" si="6"/>
        <v>647.25</v>
      </c>
    </row>
    <row r="30" spans="1:16" s="18" customFormat="1" x14ac:dyDescent="0.45">
      <c r="A30" s="170"/>
      <c r="B30" s="170"/>
      <c r="C30" s="170" t="s">
        <v>1274</v>
      </c>
      <c r="D30" s="205">
        <v>12</v>
      </c>
      <c r="E30" s="19">
        <v>4</v>
      </c>
      <c r="F30" s="19">
        <f t="shared" si="7"/>
        <v>3</v>
      </c>
      <c r="G30" s="205">
        <v>4</v>
      </c>
      <c r="H30" s="205">
        <v>21</v>
      </c>
      <c r="I30" s="205">
        <v>16</v>
      </c>
      <c r="J30" s="205">
        <v>7</v>
      </c>
      <c r="K30" s="169">
        <v>1</v>
      </c>
      <c r="L30" s="19">
        <v>4</v>
      </c>
      <c r="M30" s="19">
        <f t="shared" si="8"/>
        <v>0.25</v>
      </c>
      <c r="N30" s="169">
        <v>3</v>
      </c>
      <c r="O30" s="169">
        <v>1</v>
      </c>
      <c r="P30" s="20">
        <f t="shared" si="6"/>
        <v>54.25</v>
      </c>
    </row>
    <row r="31" spans="1:16" s="18" customFormat="1" x14ac:dyDescent="0.45">
      <c r="A31" s="170"/>
      <c r="B31" s="170"/>
      <c r="C31" s="170" t="s">
        <v>1275</v>
      </c>
      <c r="D31" s="205">
        <v>75</v>
      </c>
      <c r="E31" s="19">
        <v>4</v>
      </c>
      <c r="F31" s="19">
        <f t="shared" si="7"/>
        <v>18.75</v>
      </c>
      <c r="G31" s="205">
        <v>19</v>
      </c>
      <c r="H31" s="205">
        <v>66</v>
      </c>
      <c r="I31" s="205">
        <v>16</v>
      </c>
      <c r="J31" s="205">
        <v>26</v>
      </c>
      <c r="K31" s="169">
        <v>0</v>
      </c>
      <c r="L31" s="19">
        <v>4</v>
      </c>
      <c r="M31" s="19">
        <f t="shared" si="8"/>
        <v>0</v>
      </c>
      <c r="N31" s="169">
        <v>0</v>
      </c>
      <c r="O31" s="169">
        <v>1</v>
      </c>
      <c r="P31" s="20">
        <f t="shared" si="6"/>
        <v>145.75</v>
      </c>
    </row>
    <row r="32" spans="1:16" s="18" customFormat="1" x14ac:dyDescent="0.45">
      <c r="A32" s="170"/>
      <c r="B32" s="170"/>
      <c r="C32" s="170" t="s">
        <v>1276</v>
      </c>
      <c r="D32" s="205">
        <v>144</v>
      </c>
      <c r="E32" s="19">
        <v>4</v>
      </c>
      <c r="F32" s="19">
        <f t="shared" si="7"/>
        <v>36</v>
      </c>
      <c r="G32" s="205">
        <v>44</v>
      </c>
      <c r="H32" s="205">
        <v>116</v>
      </c>
      <c r="I32" s="205">
        <v>0</v>
      </c>
      <c r="J32" s="205">
        <v>20</v>
      </c>
      <c r="K32" s="169">
        <v>0</v>
      </c>
      <c r="L32" s="19">
        <v>4</v>
      </c>
      <c r="M32" s="19">
        <f t="shared" si="8"/>
        <v>0</v>
      </c>
      <c r="N32" s="169">
        <v>0</v>
      </c>
      <c r="O32" s="169">
        <v>0</v>
      </c>
      <c r="P32" s="20">
        <f t="shared" si="6"/>
        <v>216</v>
      </c>
    </row>
    <row r="33" spans="1:16" s="18" customFormat="1" x14ac:dyDescent="0.45">
      <c r="A33" s="170"/>
      <c r="B33" s="170"/>
      <c r="C33" s="170" t="s">
        <v>1277</v>
      </c>
      <c r="D33" s="205">
        <v>102</v>
      </c>
      <c r="E33" s="19">
        <v>4</v>
      </c>
      <c r="F33" s="19">
        <f t="shared" si="7"/>
        <v>25.5</v>
      </c>
      <c r="G33" s="205">
        <v>5</v>
      </c>
      <c r="H33" s="205">
        <v>18</v>
      </c>
      <c r="I33" s="205">
        <v>87</v>
      </c>
      <c r="J33" s="205">
        <v>19</v>
      </c>
      <c r="K33" s="169">
        <v>0</v>
      </c>
      <c r="L33" s="19">
        <v>4</v>
      </c>
      <c r="M33" s="19">
        <f t="shared" si="8"/>
        <v>0</v>
      </c>
      <c r="N33" s="169">
        <v>1</v>
      </c>
      <c r="O33" s="169">
        <v>6</v>
      </c>
      <c r="P33" s="20">
        <f t="shared" si="6"/>
        <v>155.5</v>
      </c>
    </row>
    <row r="34" spans="1:16" s="18" customFormat="1" x14ac:dyDescent="0.45">
      <c r="A34" s="170"/>
      <c r="B34" s="170"/>
      <c r="C34" s="170" t="s">
        <v>1278</v>
      </c>
      <c r="D34" s="205">
        <v>167</v>
      </c>
      <c r="E34" s="19">
        <v>4</v>
      </c>
      <c r="F34" s="19">
        <f t="shared" si="7"/>
        <v>41.75</v>
      </c>
      <c r="G34" s="205">
        <v>27</v>
      </c>
      <c r="H34" s="205">
        <v>2</v>
      </c>
      <c r="I34" s="205">
        <v>84</v>
      </c>
      <c r="J34" s="205">
        <v>11</v>
      </c>
      <c r="K34" s="169">
        <v>0</v>
      </c>
      <c r="L34" s="19">
        <v>4</v>
      </c>
      <c r="M34" s="19">
        <f t="shared" si="8"/>
        <v>0</v>
      </c>
      <c r="N34" s="169">
        <v>2</v>
      </c>
      <c r="O34" s="169">
        <v>1</v>
      </c>
      <c r="P34" s="20">
        <f t="shared" si="6"/>
        <v>167.75</v>
      </c>
    </row>
    <row r="35" spans="1:16" s="18" customFormat="1" x14ac:dyDescent="0.45">
      <c r="A35" s="170"/>
      <c r="B35" s="170"/>
      <c r="C35" s="170" t="s">
        <v>1279</v>
      </c>
      <c r="D35" s="205">
        <v>165</v>
      </c>
      <c r="E35" s="19">
        <v>4</v>
      </c>
      <c r="F35" s="19">
        <f t="shared" si="7"/>
        <v>41.25</v>
      </c>
      <c r="G35" s="205">
        <v>21</v>
      </c>
      <c r="H35" s="205">
        <v>7</v>
      </c>
      <c r="I35" s="205">
        <v>58</v>
      </c>
      <c r="J35" s="205">
        <v>14</v>
      </c>
      <c r="K35" s="169">
        <v>0</v>
      </c>
      <c r="L35" s="19">
        <v>4</v>
      </c>
      <c r="M35" s="19">
        <f t="shared" si="8"/>
        <v>0</v>
      </c>
      <c r="N35" s="169">
        <v>0</v>
      </c>
      <c r="O35" s="169">
        <v>1</v>
      </c>
      <c r="P35" s="20">
        <f t="shared" si="6"/>
        <v>141.25</v>
      </c>
    </row>
    <row r="36" spans="1:16" s="18" customFormat="1" x14ac:dyDescent="0.45">
      <c r="A36" s="170"/>
      <c r="B36" s="170"/>
      <c r="C36" s="170" t="s">
        <v>1280</v>
      </c>
      <c r="D36" s="205">
        <v>224</v>
      </c>
      <c r="E36" s="19">
        <v>4</v>
      </c>
      <c r="F36" s="19">
        <f t="shared" si="7"/>
        <v>56</v>
      </c>
      <c r="G36" s="205">
        <v>64</v>
      </c>
      <c r="H36" s="205">
        <v>13</v>
      </c>
      <c r="I36" s="205">
        <v>10</v>
      </c>
      <c r="J36" s="205">
        <v>46</v>
      </c>
      <c r="K36" s="169">
        <v>0</v>
      </c>
      <c r="L36" s="19">
        <v>4</v>
      </c>
      <c r="M36" s="19">
        <f t="shared" si="8"/>
        <v>0</v>
      </c>
      <c r="N36" s="169">
        <v>8</v>
      </c>
      <c r="O36" s="169">
        <v>0</v>
      </c>
      <c r="P36" s="20">
        <f t="shared" si="6"/>
        <v>197</v>
      </c>
    </row>
    <row r="37" spans="1:16" s="18" customFormat="1" x14ac:dyDescent="0.45">
      <c r="A37" s="170"/>
      <c r="B37" s="170"/>
      <c r="C37" s="170" t="s">
        <v>1281</v>
      </c>
      <c r="D37" s="205">
        <v>107</v>
      </c>
      <c r="E37" s="19">
        <v>4</v>
      </c>
      <c r="F37" s="19">
        <f t="shared" si="7"/>
        <v>26.75</v>
      </c>
      <c r="G37" s="205">
        <v>31</v>
      </c>
      <c r="H37" s="205">
        <v>31</v>
      </c>
      <c r="I37" s="205">
        <v>52</v>
      </c>
      <c r="J37" s="205">
        <v>22</v>
      </c>
      <c r="K37" s="169">
        <v>12</v>
      </c>
      <c r="L37" s="19">
        <v>4</v>
      </c>
      <c r="M37" s="19">
        <f t="shared" si="8"/>
        <v>3</v>
      </c>
      <c r="N37" s="169">
        <v>1</v>
      </c>
      <c r="O37" s="169">
        <v>1</v>
      </c>
      <c r="P37" s="20">
        <f t="shared" si="6"/>
        <v>166.75</v>
      </c>
    </row>
    <row r="38" spans="1:16" x14ac:dyDescent="0.45">
      <c r="A38" s="203" t="s">
        <v>21</v>
      </c>
      <c r="B38" s="203"/>
      <c r="C38" s="203"/>
      <c r="D38" s="206">
        <f t="shared" ref="D38:K38" si="9">SUM(D22:D37)</f>
        <v>5258</v>
      </c>
      <c r="E38" s="19">
        <v>4</v>
      </c>
      <c r="F38" s="19">
        <f t="shared" si="7"/>
        <v>1314.5</v>
      </c>
      <c r="G38" s="206">
        <f t="shared" si="9"/>
        <v>3125</v>
      </c>
      <c r="H38" s="206">
        <f t="shared" si="9"/>
        <v>1313</v>
      </c>
      <c r="I38" s="206">
        <f t="shared" si="9"/>
        <v>1492</v>
      </c>
      <c r="J38" s="206">
        <f t="shared" si="9"/>
        <v>1188</v>
      </c>
      <c r="K38" s="138">
        <f t="shared" si="9"/>
        <v>588</v>
      </c>
      <c r="L38" s="19">
        <v>4</v>
      </c>
      <c r="M38" s="19">
        <f t="shared" si="8"/>
        <v>147</v>
      </c>
      <c r="N38" s="138">
        <f t="shared" ref="N38:O38" si="10">SUM(N22:N37)</f>
        <v>973</v>
      </c>
      <c r="O38" s="138">
        <f t="shared" si="10"/>
        <v>912</v>
      </c>
      <c r="P38" s="20">
        <f t="shared" si="6"/>
        <v>9552.5</v>
      </c>
    </row>
    <row r="39" spans="1:16" s="18" customFormat="1" x14ac:dyDescent="0.45">
      <c r="A39" s="170"/>
      <c r="B39" s="170" t="s">
        <v>216</v>
      </c>
      <c r="C39" s="170" t="s">
        <v>1282</v>
      </c>
      <c r="D39" s="205">
        <v>650</v>
      </c>
      <c r="E39" s="19">
        <v>4</v>
      </c>
      <c r="F39" s="19">
        <f t="shared" si="7"/>
        <v>162.5</v>
      </c>
      <c r="G39" s="205">
        <v>586</v>
      </c>
      <c r="H39" s="205">
        <v>587</v>
      </c>
      <c r="I39" s="205">
        <v>366</v>
      </c>
      <c r="J39" s="205">
        <v>349</v>
      </c>
      <c r="K39" s="169">
        <v>94</v>
      </c>
      <c r="L39" s="19">
        <v>4</v>
      </c>
      <c r="M39" s="19">
        <f t="shared" si="8"/>
        <v>23.5</v>
      </c>
      <c r="N39" s="169">
        <v>32</v>
      </c>
      <c r="O39" s="169">
        <v>18</v>
      </c>
      <c r="P39" s="20">
        <f t="shared" si="6"/>
        <v>2106</v>
      </c>
    </row>
    <row r="40" spans="1:16" s="18" customFormat="1" x14ac:dyDescent="0.45">
      <c r="A40" s="170"/>
      <c r="B40" s="170"/>
      <c r="C40" s="170" t="s">
        <v>1283</v>
      </c>
      <c r="D40" s="205">
        <v>122</v>
      </c>
      <c r="E40" s="19">
        <v>4</v>
      </c>
      <c r="F40" s="19">
        <f t="shared" si="7"/>
        <v>30.5</v>
      </c>
      <c r="G40" s="205">
        <v>197</v>
      </c>
      <c r="H40" s="205">
        <v>78</v>
      </c>
      <c r="I40" s="205">
        <v>469</v>
      </c>
      <c r="J40" s="205">
        <v>49</v>
      </c>
      <c r="K40" s="169">
        <v>201</v>
      </c>
      <c r="L40" s="19">
        <v>4</v>
      </c>
      <c r="M40" s="19">
        <f t="shared" si="8"/>
        <v>50.25</v>
      </c>
      <c r="N40" s="169">
        <v>1</v>
      </c>
      <c r="O40" s="169">
        <v>1</v>
      </c>
      <c r="P40" s="20">
        <f t="shared" si="6"/>
        <v>874.75</v>
      </c>
    </row>
    <row r="41" spans="1:16" s="18" customFormat="1" x14ac:dyDescent="0.45">
      <c r="A41" s="170"/>
      <c r="B41" s="170"/>
      <c r="C41" s="170" t="s">
        <v>1284</v>
      </c>
      <c r="D41" s="205">
        <v>446</v>
      </c>
      <c r="E41" s="19">
        <v>4</v>
      </c>
      <c r="F41" s="19">
        <f t="shared" si="7"/>
        <v>111.5</v>
      </c>
      <c r="G41" s="205">
        <v>231</v>
      </c>
      <c r="H41" s="205">
        <v>40</v>
      </c>
      <c r="I41" s="205">
        <v>253</v>
      </c>
      <c r="J41" s="205">
        <v>93</v>
      </c>
      <c r="K41" s="169">
        <v>54</v>
      </c>
      <c r="L41" s="19">
        <v>4</v>
      </c>
      <c r="M41" s="19">
        <f t="shared" si="8"/>
        <v>13.5</v>
      </c>
      <c r="N41" s="169">
        <v>9</v>
      </c>
      <c r="O41" s="169">
        <v>13</v>
      </c>
      <c r="P41" s="20">
        <f t="shared" si="6"/>
        <v>751</v>
      </c>
    </row>
    <row r="42" spans="1:16" s="18" customFormat="1" x14ac:dyDescent="0.45">
      <c r="A42" s="170"/>
      <c r="B42" s="170"/>
      <c r="C42" s="170" t="s">
        <v>1285</v>
      </c>
      <c r="D42" s="205">
        <v>231</v>
      </c>
      <c r="E42" s="19">
        <v>4</v>
      </c>
      <c r="F42" s="19">
        <f t="shared" si="7"/>
        <v>57.75</v>
      </c>
      <c r="G42" s="205">
        <v>67</v>
      </c>
      <c r="H42" s="205">
        <v>120</v>
      </c>
      <c r="I42" s="205">
        <v>265</v>
      </c>
      <c r="J42" s="205">
        <v>142</v>
      </c>
      <c r="K42" s="169">
        <v>2</v>
      </c>
      <c r="L42" s="19">
        <v>4</v>
      </c>
      <c r="M42" s="19">
        <f t="shared" si="8"/>
        <v>0.5</v>
      </c>
      <c r="N42" s="169">
        <v>14</v>
      </c>
      <c r="O42" s="169">
        <v>18</v>
      </c>
      <c r="P42" s="20">
        <f t="shared" si="6"/>
        <v>666.25</v>
      </c>
    </row>
    <row r="43" spans="1:16" s="18" customFormat="1" x14ac:dyDescent="0.45">
      <c r="A43" s="170"/>
      <c r="B43" s="170"/>
      <c r="C43" s="170" t="s">
        <v>1286</v>
      </c>
      <c r="D43" s="205">
        <v>199</v>
      </c>
      <c r="E43" s="19">
        <v>4</v>
      </c>
      <c r="F43" s="19">
        <f t="shared" si="7"/>
        <v>49.75</v>
      </c>
      <c r="G43" s="205">
        <v>128</v>
      </c>
      <c r="H43" s="205">
        <v>55</v>
      </c>
      <c r="I43" s="205">
        <v>189</v>
      </c>
      <c r="J43" s="205">
        <v>104</v>
      </c>
      <c r="K43" s="169">
        <v>23</v>
      </c>
      <c r="L43" s="19">
        <v>4</v>
      </c>
      <c r="M43" s="19">
        <f t="shared" si="8"/>
        <v>5.75</v>
      </c>
      <c r="N43" s="169">
        <v>28</v>
      </c>
      <c r="O43" s="169">
        <v>10</v>
      </c>
      <c r="P43" s="20">
        <f t="shared" si="6"/>
        <v>559.5</v>
      </c>
    </row>
    <row r="44" spans="1:16" s="18" customFormat="1" x14ac:dyDescent="0.45">
      <c r="A44" s="170"/>
      <c r="B44" s="170"/>
      <c r="C44" s="170" t="s">
        <v>1287</v>
      </c>
      <c r="D44" s="205">
        <v>161</v>
      </c>
      <c r="E44" s="19">
        <v>4</v>
      </c>
      <c r="F44" s="19">
        <f t="shared" si="7"/>
        <v>40.25</v>
      </c>
      <c r="G44" s="205">
        <v>74</v>
      </c>
      <c r="H44" s="205">
        <v>82</v>
      </c>
      <c r="I44" s="205">
        <v>77</v>
      </c>
      <c r="J44" s="205">
        <v>97</v>
      </c>
      <c r="K44" s="169">
        <v>13</v>
      </c>
      <c r="L44" s="19">
        <v>4</v>
      </c>
      <c r="M44" s="19">
        <f t="shared" si="8"/>
        <v>3.25</v>
      </c>
      <c r="N44" s="169">
        <v>5</v>
      </c>
      <c r="O44" s="169">
        <v>3</v>
      </c>
      <c r="P44" s="20">
        <f t="shared" si="6"/>
        <v>378.5</v>
      </c>
    </row>
    <row r="45" spans="1:16" s="18" customFormat="1" x14ac:dyDescent="0.45">
      <c r="A45" s="170"/>
      <c r="B45" s="170"/>
      <c r="C45" s="170" t="s">
        <v>1288</v>
      </c>
      <c r="D45" s="205">
        <v>398</v>
      </c>
      <c r="E45" s="19">
        <v>4</v>
      </c>
      <c r="F45" s="19">
        <f t="shared" si="7"/>
        <v>99.5</v>
      </c>
      <c r="G45" s="205">
        <v>33</v>
      </c>
      <c r="H45" s="205">
        <v>86</v>
      </c>
      <c r="I45" s="205">
        <v>200</v>
      </c>
      <c r="J45" s="205">
        <v>15</v>
      </c>
      <c r="K45" s="169">
        <v>27</v>
      </c>
      <c r="L45" s="19">
        <v>4</v>
      </c>
      <c r="M45" s="19">
        <f t="shared" si="8"/>
        <v>6.75</v>
      </c>
      <c r="N45" s="169">
        <v>8</v>
      </c>
      <c r="O45" s="169">
        <v>8</v>
      </c>
      <c r="P45" s="20">
        <f t="shared" si="6"/>
        <v>448.25</v>
      </c>
    </row>
    <row r="46" spans="1:16" s="18" customFormat="1" x14ac:dyDescent="0.45">
      <c r="A46" s="170"/>
      <c r="B46" s="170"/>
      <c r="C46" s="170" t="s">
        <v>1289</v>
      </c>
      <c r="D46" s="205">
        <v>390</v>
      </c>
      <c r="E46" s="19">
        <v>4</v>
      </c>
      <c r="F46" s="19">
        <f t="shared" si="7"/>
        <v>97.5</v>
      </c>
      <c r="G46" s="205">
        <v>195</v>
      </c>
      <c r="H46" s="205">
        <v>174</v>
      </c>
      <c r="I46" s="205">
        <v>297</v>
      </c>
      <c r="J46" s="205">
        <v>185</v>
      </c>
      <c r="K46" s="169">
        <v>382</v>
      </c>
      <c r="L46" s="19">
        <v>4</v>
      </c>
      <c r="M46" s="19">
        <f t="shared" si="8"/>
        <v>95.5</v>
      </c>
      <c r="N46" s="169">
        <v>10</v>
      </c>
      <c r="O46" s="169">
        <v>7</v>
      </c>
      <c r="P46" s="20">
        <f t="shared" si="6"/>
        <v>1054</v>
      </c>
    </row>
    <row r="47" spans="1:16" s="18" customFormat="1" x14ac:dyDescent="0.45">
      <c r="A47" s="170"/>
      <c r="B47" s="170"/>
      <c r="C47" s="170" t="s">
        <v>1290</v>
      </c>
      <c r="D47" s="205">
        <v>81</v>
      </c>
      <c r="E47" s="19">
        <v>4</v>
      </c>
      <c r="F47" s="19">
        <f t="shared" si="7"/>
        <v>20.25</v>
      </c>
      <c r="G47" s="205">
        <v>0</v>
      </c>
      <c r="H47" s="205">
        <v>116</v>
      </c>
      <c r="I47" s="205">
        <v>29</v>
      </c>
      <c r="J47" s="205">
        <v>40</v>
      </c>
      <c r="K47" s="169">
        <v>8</v>
      </c>
      <c r="L47" s="19">
        <v>4</v>
      </c>
      <c r="M47" s="19">
        <f t="shared" si="8"/>
        <v>2</v>
      </c>
      <c r="N47" s="169">
        <v>0</v>
      </c>
      <c r="O47" s="169">
        <v>2</v>
      </c>
      <c r="P47" s="20">
        <f t="shared" si="6"/>
        <v>207.25</v>
      </c>
    </row>
    <row r="48" spans="1:16" s="18" customFormat="1" x14ac:dyDescent="0.45">
      <c r="A48" s="170"/>
      <c r="B48" s="170"/>
      <c r="C48" s="170" t="s">
        <v>1291</v>
      </c>
      <c r="D48" s="205">
        <v>56</v>
      </c>
      <c r="E48" s="19">
        <v>4</v>
      </c>
      <c r="F48" s="19">
        <f t="shared" si="7"/>
        <v>14</v>
      </c>
      <c r="G48" s="205">
        <v>45</v>
      </c>
      <c r="H48" s="205">
        <v>69</v>
      </c>
      <c r="I48" s="205">
        <v>36</v>
      </c>
      <c r="J48" s="205">
        <v>0</v>
      </c>
      <c r="K48" s="169">
        <v>1</v>
      </c>
      <c r="L48" s="19">
        <v>4</v>
      </c>
      <c r="M48" s="19">
        <f t="shared" si="8"/>
        <v>0.25</v>
      </c>
      <c r="N48" s="169">
        <v>2</v>
      </c>
      <c r="O48" s="169">
        <v>0</v>
      </c>
      <c r="P48" s="20">
        <f t="shared" si="6"/>
        <v>166.25</v>
      </c>
    </row>
    <row r="49" spans="1:16" s="18" customFormat="1" x14ac:dyDescent="0.45">
      <c r="A49" s="170"/>
      <c r="B49" s="170"/>
      <c r="C49" s="170" t="s">
        <v>1292</v>
      </c>
      <c r="D49" s="205">
        <v>60</v>
      </c>
      <c r="E49" s="19">
        <v>4</v>
      </c>
      <c r="F49" s="19">
        <f t="shared" si="7"/>
        <v>15</v>
      </c>
      <c r="G49" s="205">
        <v>31</v>
      </c>
      <c r="H49" s="205">
        <v>17</v>
      </c>
      <c r="I49" s="205">
        <v>51</v>
      </c>
      <c r="J49" s="205">
        <v>30</v>
      </c>
      <c r="K49" s="169">
        <v>0</v>
      </c>
      <c r="L49" s="19">
        <v>4</v>
      </c>
      <c r="M49" s="19">
        <f t="shared" si="8"/>
        <v>0</v>
      </c>
      <c r="N49" s="169">
        <v>0</v>
      </c>
      <c r="O49" s="169">
        <v>1</v>
      </c>
      <c r="P49" s="20">
        <f t="shared" si="6"/>
        <v>144</v>
      </c>
    </row>
    <row r="50" spans="1:16" s="18" customFormat="1" x14ac:dyDescent="0.45">
      <c r="A50" s="170"/>
      <c r="B50" s="170"/>
      <c r="C50" s="170" t="s">
        <v>1293</v>
      </c>
      <c r="D50" s="205">
        <v>26</v>
      </c>
      <c r="E50" s="19">
        <v>4</v>
      </c>
      <c r="F50" s="19">
        <f t="shared" si="7"/>
        <v>6.5</v>
      </c>
      <c r="G50" s="205">
        <v>23</v>
      </c>
      <c r="H50" s="205">
        <v>42</v>
      </c>
      <c r="I50" s="205">
        <v>79</v>
      </c>
      <c r="J50" s="205">
        <v>24</v>
      </c>
      <c r="K50" s="169">
        <v>26</v>
      </c>
      <c r="L50" s="19">
        <v>4</v>
      </c>
      <c r="M50" s="19">
        <f t="shared" si="8"/>
        <v>6.5</v>
      </c>
      <c r="N50" s="169">
        <v>23</v>
      </c>
      <c r="O50" s="169">
        <v>145</v>
      </c>
      <c r="P50" s="20">
        <f t="shared" si="6"/>
        <v>204</v>
      </c>
    </row>
    <row r="51" spans="1:16" x14ac:dyDescent="0.45">
      <c r="A51" s="203" t="s">
        <v>21</v>
      </c>
      <c r="B51" s="203"/>
      <c r="C51" s="203"/>
      <c r="D51" s="206">
        <f t="shared" ref="D51:K51" si="11">SUM(D39:D50)</f>
        <v>2820</v>
      </c>
      <c r="E51" s="19">
        <v>4</v>
      </c>
      <c r="F51" s="19">
        <f t="shared" si="7"/>
        <v>705</v>
      </c>
      <c r="G51" s="206">
        <f t="shared" si="11"/>
        <v>1610</v>
      </c>
      <c r="H51" s="206">
        <f t="shared" si="11"/>
        <v>1466</v>
      </c>
      <c r="I51" s="206">
        <f t="shared" si="11"/>
        <v>2311</v>
      </c>
      <c r="J51" s="206">
        <f t="shared" si="11"/>
        <v>1128</v>
      </c>
      <c r="K51" s="138">
        <f t="shared" si="11"/>
        <v>831</v>
      </c>
      <c r="L51" s="19">
        <v>4</v>
      </c>
      <c r="M51" s="19">
        <f t="shared" si="8"/>
        <v>207.75</v>
      </c>
      <c r="N51" s="138">
        <f t="shared" ref="N51:O51" si="12">SUM(N39:N50)</f>
        <v>132</v>
      </c>
      <c r="O51" s="138">
        <f t="shared" si="12"/>
        <v>226</v>
      </c>
      <c r="P51" s="20">
        <f t="shared" si="6"/>
        <v>7559.75</v>
      </c>
    </row>
    <row r="52" spans="1:16" s="18" customFormat="1" x14ac:dyDescent="0.45">
      <c r="A52" s="170"/>
      <c r="B52" s="170" t="s">
        <v>215</v>
      </c>
      <c r="C52" s="170" t="s">
        <v>1294</v>
      </c>
      <c r="D52" s="205">
        <v>336</v>
      </c>
      <c r="E52" s="19">
        <v>4</v>
      </c>
      <c r="F52" s="19">
        <f t="shared" si="7"/>
        <v>84</v>
      </c>
      <c r="G52" s="205">
        <v>537</v>
      </c>
      <c r="H52" s="205">
        <v>755</v>
      </c>
      <c r="I52" s="205">
        <v>458</v>
      </c>
      <c r="J52" s="205">
        <v>298</v>
      </c>
      <c r="K52" s="169">
        <v>12</v>
      </c>
      <c r="L52" s="19">
        <v>4</v>
      </c>
      <c r="M52" s="19">
        <f t="shared" si="8"/>
        <v>3</v>
      </c>
      <c r="N52" s="169">
        <v>26</v>
      </c>
      <c r="O52" s="169">
        <v>13</v>
      </c>
      <c r="P52" s="20">
        <f t="shared" si="6"/>
        <v>2161</v>
      </c>
    </row>
    <row r="53" spans="1:16" s="18" customFormat="1" x14ac:dyDescent="0.45">
      <c r="A53" s="170"/>
      <c r="B53" s="170"/>
      <c r="C53" s="170" t="s">
        <v>1295</v>
      </c>
      <c r="D53" s="205">
        <v>35</v>
      </c>
      <c r="E53" s="19">
        <v>4</v>
      </c>
      <c r="F53" s="19">
        <f t="shared" si="7"/>
        <v>8.75</v>
      </c>
      <c r="G53" s="205">
        <v>36</v>
      </c>
      <c r="H53" s="205">
        <v>150</v>
      </c>
      <c r="I53" s="205">
        <v>110</v>
      </c>
      <c r="J53" s="205">
        <v>32</v>
      </c>
      <c r="K53" s="169">
        <v>35</v>
      </c>
      <c r="L53" s="19">
        <v>4</v>
      </c>
      <c r="M53" s="19">
        <f t="shared" si="8"/>
        <v>8.75</v>
      </c>
      <c r="N53" s="169">
        <v>36</v>
      </c>
      <c r="O53" s="169">
        <v>292</v>
      </c>
      <c r="P53" s="20">
        <f t="shared" si="6"/>
        <v>381.5</v>
      </c>
    </row>
    <row r="54" spans="1:16" s="18" customFormat="1" x14ac:dyDescent="0.45">
      <c r="A54" s="170"/>
      <c r="B54" s="170"/>
      <c r="C54" s="170" t="s">
        <v>1296</v>
      </c>
      <c r="D54" s="205">
        <v>59</v>
      </c>
      <c r="E54" s="19">
        <v>4</v>
      </c>
      <c r="F54" s="19">
        <f t="shared" si="7"/>
        <v>14.75</v>
      </c>
      <c r="G54" s="205">
        <v>24</v>
      </c>
      <c r="H54" s="205">
        <v>10</v>
      </c>
      <c r="I54" s="205">
        <v>184</v>
      </c>
      <c r="J54" s="205">
        <v>15</v>
      </c>
      <c r="K54" s="169">
        <v>59</v>
      </c>
      <c r="L54" s="19">
        <v>4</v>
      </c>
      <c r="M54" s="19">
        <f t="shared" si="8"/>
        <v>14.75</v>
      </c>
      <c r="N54" s="169">
        <v>24</v>
      </c>
      <c r="O54" s="169">
        <v>209</v>
      </c>
      <c r="P54" s="20">
        <f t="shared" si="6"/>
        <v>286.5</v>
      </c>
    </row>
    <row r="55" spans="1:16" s="18" customFormat="1" x14ac:dyDescent="0.45">
      <c r="A55" s="170"/>
      <c r="B55" s="170"/>
      <c r="C55" s="170" t="s">
        <v>1297</v>
      </c>
      <c r="D55" s="205">
        <v>60</v>
      </c>
      <c r="E55" s="19">
        <v>4</v>
      </c>
      <c r="F55" s="19">
        <f t="shared" si="7"/>
        <v>15</v>
      </c>
      <c r="G55" s="205">
        <v>42</v>
      </c>
      <c r="H55" s="205">
        <v>25</v>
      </c>
      <c r="I55" s="205">
        <v>109</v>
      </c>
      <c r="J55" s="205">
        <v>59</v>
      </c>
      <c r="K55" s="169">
        <v>0</v>
      </c>
      <c r="L55" s="19">
        <v>4</v>
      </c>
      <c r="M55" s="19">
        <f t="shared" si="8"/>
        <v>0</v>
      </c>
      <c r="N55" s="169">
        <v>1</v>
      </c>
      <c r="O55" s="169">
        <v>16</v>
      </c>
      <c r="P55" s="20">
        <f t="shared" si="6"/>
        <v>251</v>
      </c>
    </row>
    <row r="56" spans="1:16" s="18" customFormat="1" x14ac:dyDescent="0.45">
      <c r="A56" s="170"/>
      <c r="B56" s="170"/>
      <c r="C56" s="170" t="s">
        <v>1298</v>
      </c>
      <c r="D56" s="205">
        <v>138</v>
      </c>
      <c r="E56" s="19">
        <v>4</v>
      </c>
      <c r="F56" s="19">
        <f t="shared" si="7"/>
        <v>34.5</v>
      </c>
      <c r="G56" s="205">
        <v>2</v>
      </c>
      <c r="H56" s="205">
        <v>254</v>
      </c>
      <c r="I56" s="205">
        <v>81</v>
      </c>
      <c r="J56" s="205">
        <v>243</v>
      </c>
      <c r="K56" s="169">
        <v>0</v>
      </c>
      <c r="L56" s="19">
        <v>4</v>
      </c>
      <c r="M56" s="19">
        <f t="shared" si="8"/>
        <v>0</v>
      </c>
      <c r="N56" s="169">
        <v>0</v>
      </c>
      <c r="O56" s="169">
        <v>24</v>
      </c>
      <c r="P56" s="20">
        <f t="shared" si="6"/>
        <v>614.5</v>
      </c>
    </row>
    <row r="57" spans="1:16" s="18" customFormat="1" x14ac:dyDescent="0.45">
      <c r="A57" s="170"/>
      <c r="B57" s="170"/>
      <c r="C57" s="170" t="s">
        <v>1299</v>
      </c>
      <c r="D57" s="205">
        <v>22</v>
      </c>
      <c r="E57" s="19">
        <v>4</v>
      </c>
      <c r="F57" s="19">
        <f t="shared" si="7"/>
        <v>5.5</v>
      </c>
      <c r="G57" s="205">
        <v>22</v>
      </c>
      <c r="H57" s="205">
        <v>45</v>
      </c>
      <c r="I57" s="205">
        <v>131</v>
      </c>
      <c r="J57" s="205">
        <v>39</v>
      </c>
      <c r="K57" s="169">
        <v>9</v>
      </c>
      <c r="L57" s="19">
        <v>4</v>
      </c>
      <c r="M57" s="19">
        <f t="shared" si="8"/>
        <v>2.25</v>
      </c>
      <c r="N57" s="169">
        <v>0</v>
      </c>
      <c r="O57" s="169">
        <v>12</v>
      </c>
      <c r="P57" s="20">
        <f t="shared" si="6"/>
        <v>244.75</v>
      </c>
    </row>
    <row r="58" spans="1:16" s="18" customFormat="1" x14ac:dyDescent="0.45">
      <c r="A58" s="170"/>
      <c r="B58" s="170"/>
      <c r="C58" s="170" t="s">
        <v>1300</v>
      </c>
      <c r="D58" s="205">
        <v>63</v>
      </c>
      <c r="E58" s="19">
        <v>4</v>
      </c>
      <c r="F58" s="19">
        <f t="shared" si="7"/>
        <v>15.75</v>
      </c>
      <c r="G58" s="205">
        <v>16</v>
      </c>
      <c r="H58" s="205">
        <v>241</v>
      </c>
      <c r="I58" s="205">
        <v>42</v>
      </c>
      <c r="J58" s="205">
        <v>20</v>
      </c>
      <c r="K58" s="169">
        <v>63</v>
      </c>
      <c r="L58" s="19">
        <v>4</v>
      </c>
      <c r="M58" s="19">
        <f t="shared" si="8"/>
        <v>15.75</v>
      </c>
      <c r="N58" s="169">
        <v>16</v>
      </c>
      <c r="O58" s="169">
        <v>303</v>
      </c>
      <c r="P58" s="20">
        <f t="shared" si="6"/>
        <v>366.5</v>
      </c>
    </row>
    <row r="59" spans="1:16" s="18" customFormat="1" x14ac:dyDescent="0.45">
      <c r="A59" s="170"/>
      <c r="B59" s="170"/>
      <c r="C59" s="170" t="s">
        <v>1301</v>
      </c>
      <c r="D59" s="205">
        <v>72</v>
      </c>
      <c r="E59" s="19">
        <v>4</v>
      </c>
      <c r="F59" s="19">
        <f t="shared" si="7"/>
        <v>18</v>
      </c>
      <c r="G59" s="205">
        <v>37</v>
      </c>
      <c r="H59" s="205">
        <v>254</v>
      </c>
      <c r="I59" s="205">
        <v>112</v>
      </c>
      <c r="J59" s="205">
        <v>48</v>
      </c>
      <c r="K59" s="169">
        <v>1</v>
      </c>
      <c r="L59" s="19">
        <v>4</v>
      </c>
      <c r="M59" s="19">
        <f t="shared" si="8"/>
        <v>0.25</v>
      </c>
      <c r="N59" s="169">
        <v>6</v>
      </c>
      <c r="O59" s="169">
        <v>2</v>
      </c>
      <c r="P59" s="20">
        <f t="shared" si="6"/>
        <v>475.25</v>
      </c>
    </row>
    <row r="60" spans="1:16" s="18" customFormat="1" x14ac:dyDescent="0.45">
      <c r="A60" s="170"/>
      <c r="B60" s="170"/>
      <c r="C60" s="170" t="s">
        <v>1302</v>
      </c>
      <c r="D60" s="205">
        <v>15</v>
      </c>
      <c r="E60" s="19">
        <v>4</v>
      </c>
      <c r="F60" s="19">
        <f t="shared" si="7"/>
        <v>3.75</v>
      </c>
      <c r="G60" s="205">
        <v>43</v>
      </c>
      <c r="H60" s="205">
        <v>207</v>
      </c>
      <c r="I60" s="205">
        <v>8</v>
      </c>
      <c r="J60" s="205">
        <v>23</v>
      </c>
      <c r="K60" s="169">
        <v>0</v>
      </c>
      <c r="L60" s="19">
        <v>4</v>
      </c>
      <c r="M60" s="19">
        <f t="shared" si="8"/>
        <v>0</v>
      </c>
      <c r="N60" s="169">
        <v>1</v>
      </c>
      <c r="O60" s="169">
        <v>5</v>
      </c>
      <c r="P60" s="20">
        <f t="shared" si="6"/>
        <v>285.75</v>
      </c>
    </row>
    <row r="61" spans="1:16" s="18" customFormat="1" x14ac:dyDescent="0.45">
      <c r="A61" s="170"/>
      <c r="B61" s="170"/>
      <c r="C61" s="170" t="s">
        <v>1303</v>
      </c>
      <c r="D61" s="205">
        <v>130</v>
      </c>
      <c r="E61" s="19">
        <v>4</v>
      </c>
      <c r="F61" s="19">
        <f t="shared" si="7"/>
        <v>32.5</v>
      </c>
      <c r="G61" s="205">
        <v>201</v>
      </c>
      <c r="H61" s="205">
        <v>313</v>
      </c>
      <c r="I61" s="205">
        <v>77</v>
      </c>
      <c r="J61" s="205">
        <v>81</v>
      </c>
      <c r="K61" s="169">
        <v>38</v>
      </c>
      <c r="L61" s="19">
        <v>4</v>
      </c>
      <c r="M61" s="19">
        <f t="shared" si="8"/>
        <v>9.5</v>
      </c>
      <c r="N61" s="169">
        <v>6</v>
      </c>
      <c r="O61" s="169">
        <v>9</v>
      </c>
      <c r="P61" s="20">
        <f t="shared" si="6"/>
        <v>720</v>
      </c>
    </row>
    <row r="62" spans="1:16" s="18" customFormat="1" x14ac:dyDescent="0.45">
      <c r="A62" s="170"/>
      <c r="B62" s="170"/>
      <c r="C62" s="170" t="s">
        <v>96</v>
      </c>
      <c r="D62" s="205">
        <v>49</v>
      </c>
      <c r="E62" s="19">
        <v>4</v>
      </c>
      <c r="F62" s="19">
        <f t="shared" si="7"/>
        <v>12.25</v>
      </c>
      <c r="G62" s="205">
        <v>30</v>
      </c>
      <c r="H62" s="205">
        <v>327</v>
      </c>
      <c r="I62" s="205">
        <v>42</v>
      </c>
      <c r="J62" s="205">
        <v>26</v>
      </c>
      <c r="K62" s="169">
        <v>1</v>
      </c>
      <c r="L62" s="19">
        <v>4</v>
      </c>
      <c r="M62" s="19">
        <f t="shared" si="8"/>
        <v>0.25</v>
      </c>
      <c r="N62" s="169">
        <v>5</v>
      </c>
      <c r="O62" s="169">
        <v>9</v>
      </c>
      <c r="P62" s="20">
        <f t="shared" si="6"/>
        <v>442.5</v>
      </c>
    </row>
    <row r="63" spans="1:16" s="18" customFormat="1" x14ac:dyDescent="0.45">
      <c r="A63" s="170"/>
      <c r="B63" s="170"/>
      <c r="C63" s="170" t="s">
        <v>1304</v>
      </c>
      <c r="D63" s="205">
        <v>47</v>
      </c>
      <c r="E63" s="19">
        <v>4</v>
      </c>
      <c r="F63" s="19">
        <f t="shared" si="7"/>
        <v>11.75</v>
      </c>
      <c r="G63" s="205">
        <v>38</v>
      </c>
      <c r="H63" s="205">
        <v>289</v>
      </c>
      <c r="I63" s="205">
        <v>79</v>
      </c>
      <c r="J63" s="205">
        <v>38</v>
      </c>
      <c r="K63" s="169">
        <v>0</v>
      </c>
      <c r="L63" s="19">
        <v>4</v>
      </c>
      <c r="M63" s="19">
        <f t="shared" si="8"/>
        <v>0</v>
      </c>
      <c r="N63" s="169">
        <v>1</v>
      </c>
      <c r="O63" s="169">
        <v>6</v>
      </c>
      <c r="P63" s="20">
        <f t="shared" si="6"/>
        <v>456.75</v>
      </c>
    </row>
    <row r="64" spans="1:16" s="18" customFormat="1" x14ac:dyDescent="0.45">
      <c r="A64" s="170"/>
      <c r="B64" s="170"/>
      <c r="C64" s="170" t="s">
        <v>1305</v>
      </c>
      <c r="D64" s="205">
        <v>100</v>
      </c>
      <c r="E64" s="19">
        <v>4</v>
      </c>
      <c r="F64" s="19">
        <f t="shared" si="7"/>
        <v>25</v>
      </c>
      <c r="G64" s="205">
        <v>70</v>
      </c>
      <c r="H64" s="205">
        <v>393</v>
      </c>
      <c r="I64" s="205">
        <v>96</v>
      </c>
      <c r="J64" s="205">
        <v>60</v>
      </c>
      <c r="K64" s="169">
        <v>2</v>
      </c>
      <c r="L64" s="19">
        <v>4</v>
      </c>
      <c r="M64" s="19">
        <f t="shared" si="8"/>
        <v>0.5</v>
      </c>
      <c r="N64" s="169">
        <v>4</v>
      </c>
      <c r="O64" s="169">
        <v>8</v>
      </c>
      <c r="P64" s="20">
        <f t="shared" si="6"/>
        <v>648.5</v>
      </c>
    </row>
    <row r="65" spans="1:16" s="18" customFormat="1" x14ac:dyDescent="0.45">
      <c r="A65" s="170"/>
      <c r="B65" s="170"/>
      <c r="C65" s="170" t="s">
        <v>1306</v>
      </c>
      <c r="D65" s="205">
        <v>34</v>
      </c>
      <c r="E65" s="19">
        <v>4</v>
      </c>
      <c r="F65" s="19">
        <f t="shared" si="7"/>
        <v>8.5</v>
      </c>
      <c r="G65" s="205">
        <v>1</v>
      </c>
      <c r="H65" s="205">
        <v>107</v>
      </c>
      <c r="I65" s="205">
        <v>94</v>
      </c>
      <c r="J65" s="205">
        <v>30</v>
      </c>
      <c r="K65" s="169">
        <v>0</v>
      </c>
      <c r="L65" s="19">
        <v>4</v>
      </c>
      <c r="M65" s="19">
        <f t="shared" si="8"/>
        <v>0</v>
      </c>
      <c r="N65" s="169">
        <v>0</v>
      </c>
      <c r="O65" s="169">
        <v>7</v>
      </c>
      <c r="P65" s="20">
        <f t="shared" si="6"/>
        <v>240.5</v>
      </c>
    </row>
    <row r="66" spans="1:16" s="18" customFormat="1" x14ac:dyDescent="0.45">
      <c r="A66" s="170"/>
      <c r="B66" s="170"/>
      <c r="C66" s="170" t="s">
        <v>907</v>
      </c>
      <c r="D66" s="205">
        <v>17</v>
      </c>
      <c r="E66" s="19">
        <v>4</v>
      </c>
      <c r="F66" s="19">
        <f t="shared" si="7"/>
        <v>4.25</v>
      </c>
      <c r="G66" s="205">
        <v>9</v>
      </c>
      <c r="H66" s="205">
        <v>43</v>
      </c>
      <c r="I66" s="205">
        <v>121</v>
      </c>
      <c r="J66" s="205">
        <v>69</v>
      </c>
      <c r="K66" s="169">
        <v>20</v>
      </c>
      <c r="L66" s="19">
        <v>4</v>
      </c>
      <c r="M66" s="19">
        <f t="shared" si="8"/>
        <v>5</v>
      </c>
      <c r="N66" s="169">
        <v>2</v>
      </c>
      <c r="O66" s="169">
        <v>3</v>
      </c>
      <c r="P66" s="20">
        <f t="shared" si="6"/>
        <v>253.25</v>
      </c>
    </row>
    <row r="67" spans="1:16" s="18" customFormat="1" x14ac:dyDescent="0.45">
      <c r="A67" s="170"/>
      <c r="B67" s="170"/>
      <c r="C67" s="170" t="s">
        <v>1307</v>
      </c>
      <c r="D67" s="205">
        <v>63</v>
      </c>
      <c r="E67" s="19">
        <v>4</v>
      </c>
      <c r="F67" s="19">
        <f t="shared" si="7"/>
        <v>15.75</v>
      </c>
      <c r="G67" s="205">
        <v>11</v>
      </c>
      <c r="H67" s="205">
        <v>47</v>
      </c>
      <c r="I67" s="205">
        <v>358</v>
      </c>
      <c r="J67" s="205">
        <v>41</v>
      </c>
      <c r="K67" s="169">
        <v>1</v>
      </c>
      <c r="L67" s="19">
        <v>4</v>
      </c>
      <c r="M67" s="19">
        <f t="shared" si="8"/>
        <v>0.25</v>
      </c>
      <c r="N67" s="169">
        <v>3</v>
      </c>
      <c r="O67" s="169">
        <v>12</v>
      </c>
      <c r="P67" s="20">
        <f t="shared" si="6"/>
        <v>476</v>
      </c>
    </row>
    <row r="68" spans="1:16" s="18" customFormat="1" x14ac:dyDescent="0.45">
      <c r="A68" s="170"/>
      <c r="B68" s="170"/>
      <c r="C68" s="170" t="s">
        <v>1308</v>
      </c>
      <c r="D68" s="205">
        <v>10</v>
      </c>
      <c r="E68" s="19">
        <v>4</v>
      </c>
      <c r="F68" s="19">
        <f t="shared" si="7"/>
        <v>2.5</v>
      </c>
      <c r="G68" s="205">
        <v>0</v>
      </c>
      <c r="H68" s="205">
        <v>11</v>
      </c>
      <c r="I68" s="205">
        <v>86</v>
      </c>
      <c r="J68" s="205">
        <v>6</v>
      </c>
      <c r="K68" s="207">
        <v>19</v>
      </c>
      <c r="L68" s="19">
        <v>4</v>
      </c>
      <c r="M68" s="19">
        <f t="shared" si="8"/>
        <v>4.75</v>
      </c>
      <c r="N68" s="207">
        <v>0</v>
      </c>
      <c r="O68" s="207">
        <v>2</v>
      </c>
      <c r="P68" s="20">
        <f t="shared" si="6"/>
        <v>110.25</v>
      </c>
    </row>
    <row r="69" spans="1:16" s="18" customFormat="1" x14ac:dyDescent="0.45">
      <c r="A69" s="170"/>
      <c r="B69" s="170"/>
      <c r="C69" s="170" t="s">
        <v>1309</v>
      </c>
      <c r="D69" s="205">
        <v>6</v>
      </c>
      <c r="E69" s="19">
        <v>4</v>
      </c>
      <c r="F69" s="19">
        <f t="shared" si="7"/>
        <v>1.5</v>
      </c>
      <c r="G69" s="205">
        <v>2</v>
      </c>
      <c r="H69" s="205">
        <v>2</v>
      </c>
      <c r="I69" s="205">
        <v>105</v>
      </c>
      <c r="J69" s="205">
        <v>5</v>
      </c>
      <c r="K69" s="208">
        <v>0</v>
      </c>
      <c r="L69" s="19">
        <v>4</v>
      </c>
      <c r="M69" s="19">
        <f t="shared" si="8"/>
        <v>0</v>
      </c>
      <c r="N69" s="208">
        <v>1</v>
      </c>
      <c r="O69" s="208">
        <v>0</v>
      </c>
      <c r="P69" s="20">
        <f t="shared" si="6"/>
        <v>116.5</v>
      </c>
    </row>
    <row r="70" spans="1:16" s="18" customFormat="1" x14ac:dyDescent="0.45">
      <c r="A70" s="170"/>
      <c r="B70" s="170"/>
      <c r="C70" s="170" t="s">
        <v>1310</v>
      </c>
      <c r="D70" s="205">
        <v>0</v>
      </c>
      <c r="E70" s="19">
        <v>4</v>
      </c>
      <c r="F70" s="19">
        <f t="shared" si="7"/>
        <v>0</v>
      </c>
      <c r="G70" s="205">
        <v>42</v>
      </c>
      <c r="H70" s="205">
        <v>115</v>
      </c>
      <c r="I70" s="205">
        <v>110</v>
      </c>
      <c r="J70" s="205">
        <v>46</v>
      </c>
      <c r="K70" s="208">
        <v>0</v>
      </c>
      <c r="L70" s="19">
        <v>4</v>
      </c>
      <c r="M70" s="19">
        <f t="shared" si="8"/>
        <v>0</v>
      </c>
      <c r="N70" s="208">
        <v>0</v>
      </c>
      <c r="O70" s="208">
        <v>10</v>
      </c>
      <c r="P70" s="20">
        <f t="shared" si="6"/>
        <v>313</v>
      </c>
    </row>
    <row r="71" spans="1:16" s="18" customFormat="1" x14ac:dyDescent="0.45">
      <c r="A71" s="170"/>
      <c r="B71" s="170"/>
      <c r="C71" s="170" t="s">
        <v>1311</v>
      </c>
      <c r="D71" s="205">
        <v>24</v>
      </c>
      <c r="E71" s="19">
        <v>4</v>
      </c>
      <c r="F71" s="19">
        <f t="shared" si="7"/>
        <v>6</v>
      </c>
      <c r="G71" s="205">
        <v>0</v>
      </c>
      <c r="H71" s="205">
        <v>19</v>
      </c>
      <c r="I71" s="205">
        <v>79</v>
      </c>
      <c r="J71" s="205">
        <v>39</v>
      </c>
      <c r="K71" s="208">
        <v>0</v>
      </c>
      <c r="L71" s="19">
        <v>4</v>
      </c>
      <c r="M71" s="19">
        <f t="shared" si="8"/>
        <v>0</v>
      </c>
      <c r="N71" s="208">
        <v>0</v>
      </c>
      <c r="O71" s="208">
        <v>1</v>
      </c>
      <c r="P71" s="20">
        <f t="shared" si="6"/>
        <v>143</v>
      </c>
    </row>
    <row r="72" spans="1:16" s="18" customFormat="1" x14ac:dyDescent="0.45">
      <c r="A72" s="170"/>
      <c r="B72" s="170"/>
      <c r="C72" s="170" t="s">
        <v>1312</v>
      </c>
      <c r="D72" s="205">
        <v>1</v>
      </c>
      <c r="E72" s="19">
        <v>4</v>
      </c>
      <c r="F72" s="19">
        <f t="shared" si="7"/>
        <v>0.25</v>
      </c>
      <c r="G72" s="205">
        <v>0</v>
      </c>
      <c r="H72" s="205">
        <v>0</v>
      </c>
      <c r="I72" s="205">
        <v>15</v>
      </c>
      <c r="J72" s="205">
        <v>2</v>
      </c>
      <c r="K72" s="208">
        <v>1</v>
      </c>
      <c r="L72" s="19">
        <v>4</v>
      </c>
      <c r="M72" s="19">
        <f t="shared" si="8"/>
        <v>0.25</v>
      </c>
      <c r="N72" s="208">
        <v>0</v>
      </c>
      <c r="O72" s="208">
        <v>17</v>
      </c>
      <c r="P72" s="20">
        <f t="shared" si="6"/>
        <v>17.5</v>
      </c>
    </row>
    <row r="73" spans="1:16" x14ac:dyDescent="0.45">
      <c r="A73" s="203" t="s">
        <v>21</v>
      </c>
      <c r="B73" s="203"/>
      <c r="C73" s="203"/>
      <c r="D73" s="206">
        <f t="shared" ref="D73:K73" si="13">SUM(D52:D72)</f>
        <v>1281</v>
      </c>
      <c r="E73" s="19">
        <v>4</v>
      </c>
      <c r="F73" s="19">
        <f t="shared" si="7"/>
        <v>320.25</v>
      </c>
      <c r="G73" s="206">
        <f t="shared" si="13"/>
        <v>1163</v>
      </c>
      <c r="H73" s="206">
        <f t="shared" si="13"/>
        <v>3607</v>
      </c>
      <c r="I73" s="206">
        <f t="shared" si="13"/>
        <v>2497</v>
      </c>
      <c r="J73" s="206">
        <f t="shared" si="13"/>
        <v>1220</v>
      </c>
      <c r="K73" s="138">
        <f t="shared" si="13"/>
        <v>261</v>
      </c>
      <c r="L73" s="19">
        <v>4</v>
      </c>
      <c r="M73" s="19">
        <f t="shared" si="8"/>
        <v>65.25</v>
      </c>
      <c r="N73" s="138">
        <f t="shared" ref="N73:O73" si="14">SUM(N52:N72)</f>
        <v>132</v>
      </c>
      <c r="O73" s="138">
        <f t="shared" si="14"/>
        <v>960</v>
      </c>
      <c r="P73" s="20">
        <f t="shared" si="6"/>
        <v>9004.5</v>
      </c>
    </row>
    <row r="74" spans="1:16" s="18" customFormat="1" x14ac:dyDescent="0.45">
      <c r="A74" s="170"/>
      <c r="B74" s="170" t="s">
        <v>218</v>
      </c>
      <c r="C74" s="170" t="s">
        <v>1313</v>
      </c>
      <c r="D74" s="205">
        <v>336</v>
      </c>
      <c r="E74" s="19">
        <v>4</v>
      </c>
      <c r="F74" s="19">
        <f t="shared" si="7"/>
        <v>84</v>
      </c>
      <c r="G74" s="205">
        <v>194</v>
      </c>
      <c r="H74" s="205">
        <v>643</v>
      </c>
      <c r="I74" s="205">
        <v>347</v>
      </c>
      <c r="J74" s="205">
        <v>210</v>
      </c>
      <c r="K74" s="169">
        <v>26</v>
      </c>
      <c r="L74" s="19">
        <v>4</v>
      </c>
      <c r="M74" s="19">
        <f t="shared" si="8"/>
        <v>6.5</v>
      </c>
      <c r="N74" s="169">
        <v>8</v>
      </c>
      <c r="O74" s="169">
        <v>5</v>
      </c>
      <c r="P74" s="20">
        <f t="shared" si="6"/>
        <v>1492.5</v>
      </c>
    </row>
    <row r="75" spans="1:16" s="18" customFormat="1" x14ac:dyDescent="0.45">
      <c r="A75" s="170"/>
      <c r="B75" s="170"/>
      <c r="C75" s="170" t="s">
        <v>1314</v>
      </c>
      <c r="D75" s="205">
        <v>167</v>
      </c>
      <c r="E75" s="19">
        <v>4</v>
      </c>
      <c r="F75" s="19">
        <f t="shared" si="7"/>
        <v>41.75</v>
      </c>
      <c r="G75" s="205">
        <v>895</v>
      </c>
      <c r="H75" s="205">
        <v>557</v>
      </c>
      <c r="I75" s="205">
        <v>147</v>
      </c>
      <c r="J75" s="205">
        <v>17</v>
      </c>
      <c r="K75" s="169">
        <v>60</v>
      </c>
      <c r="L75" s="19">
        <v>4</v>
      </c>
      <c r="M75" s="19">
        <f t="shared" si="8"/>
        <v>15</v>
      </c>
      <c r="N75" s="169">
        <v>78</v>
      </c>
      <c r="O75" s="169">
        <v>18</v>
      </c>
      <c r="P75" s="20">
        <f t="shared" si="6"/>
        <v>1750.75</v>
      </c>
    </row>
    <row r="76" spans="1:16" s="18" customFormat="1" x14ac:dyDescent="0.45">
      <c r="A76" s="170"/>
      <c r="B76" s="170"/>
      <c r="C76" s="170" t="s">
        <v>1315</v>
      </c>
      <c r="D76" s="205">
        <v>117</v>
      </c>
      <c r="E76" s="19">
        <v>4</v>
      </c>
      <c r="F76" s="19">
        <f t="shared" si="7"/>
        <v>29.25</v>
      </c>
      <c r="G76" s="205">
        <v>117</v>
      </c>
      <c r="H76" s="205">
        <v>0</v>
      </c>
      <c r="I76" s="205">
        <v>389</v>
      </c>
      <c r="J76" s="205">
        <v>81</v>
      </c>
      <c r="K76" s="169">
        <v>20</v>
      </c>
      <c r="L76" s="19">
        <v>4</v>
      </c>
      <c r="M76" s="19">
        <f t="shared" si="8"/>
        <v>5</v>
      </c>
      <c r="N76" s="169">
        <v>10</v>
      </c>
      <c r="O76" s="169">
        <v>12</v>
      </c>
      <c r="P76" s="20">
        <f t="shared" si="6"/>
        <v>631.25</v>
      </c>
    </row>
    <row r="77" spans="1:16" s="18" customFormat="1" x14ac:dyDescent="0.45">
      <c r="A77" s="170"/>
      <c r="B77" s="170"/>
      <c r="C77" s="170" t="s">
        <v>1316</v>
      </c>
      <c r="D77" s="205">
        <v>44</v>
      </c>
      <c r="E77" s="19">
        <v>4</v>
      </c>
      <c r="F77" s="19">
        <f t="shared" si="7"/>
        <v>11</v>
      </c>
      <c r="G77" s="205">
        <v>354</v>
      </c>
      <c r="H77" s="205">
        <v>102</v>
      </c>
      <c r="I77" s="205">
        <v>197</v>
      </c>
      <c r="J77" s="205">
        <v>55</v>
      </c>
      <c r="K77" s="169">
        <v>2</v>
      </c>
      <c r="L77" s="19">
        <v>4</v>
      </c>
      <c r="M77" s="19">
        <f t="shared" si="8"/>
        <v>0.5</v>
      </c>
      <c r="N77" s="169">
        <v>2</v>
      </c>
      <c r="O77" s="169">
        <v>14</v>
      </c>
      <c r="P77" s="20">
        <f t="shared" si="6"/>
        <v>721.5</v>
      </c>
    </row>
    <row r="78" spans="1:16" s="18" customFormat="1" x14ac:dyDescent="0.45">
      <c r="A78" s="170"/>
      <c r="B78" s="170"/>
      <c r="C78" s="170" t="s">
        <v>1317</v>
      </c>
      <c r="D78" s="205">
        <v>143</v>
      </c>
      <c r="E78" s="19">
        <v>4</v>
      </c>
      <c r="F78" s="19">
        <f t="shared" si="7"/>
        <v>35.75</v>
      </c>
      <c r="G78" s="205">
        <v>29</v>
      </c>
      <c r="H78" s="205">
        <v>86</v>
      </c>
      <c r="I78" s="205">
        <v>60</v>
      </c>
      <c r="J78" s="205">
        <v>71</v>
      </c>
      <c r="K78" s="169">
        <v>1</v>
      </c>
      <c r="L78" s="19">
        <v>4</v>
      </c>
      <c r="M78" s="19">
        <f t="shared" si="8"/>
        <v>0.25</v>
      </c>
      <c r="N78" s="169">
        <v>8</v>
      </c>
      <c r="O78" s="169">
        <v>21</v>
      </c>
      <c r="P78" s="20">
        <f t="shared" si="6"/>
        <v>290</v>
      </c>
    </row>
    <row r="79" spans="1:16" s="18" customFormat="1" x14ac:dyDescent="0.45">
      <c r="A79" s="170"/>
      <c r="B79" s="170"/>
      <c r="C79" s="170" t="s">
        <v>1318</v>
      </c>
      <c r="D79" s="205">
        <v>117</v>
      </c>
      <c r="E79" s="19">
        <v>4</v>
      </c>
      <c r="F79" s="19">
        <f t="shared" si="7"/>
        <v>29.25</v>
      </c>
      <c r="G79" s="205">
        <v>117</v>
      </c>
      <c r="H79" s="205">
        <v>120</v>
      </c>
      <c r="I79" s="205">
        <v>10</v>
      </c>
      <c r="J79" s="205">
        <v>6</v>
      </c>
      <c r="K79" s="169">
        <v>1</v>
      </c>
      <c r="L79" s="19">
        <v>4</v>
      </c>
      <c r="M79" s="19">
        <f t="shared" si="8"/>
        <v>0.25</v>
      </c>
      <c r="N79" s="169">
        <v>9</v>
      </c>
      <c r="O79" s="169">
        <v>8</v>
      </c>
      <c r="P79" s="20">
        <f t="shared" si="6"/>
        <v>291.5</v>
      </c>
    </row>
    <row r="80" spans="1:16" s="18" customFormat="1" x14ac:dyDescent="0.45">
      <c r="A80" s="170"/>
      <c r="B80" s="170"/>
      <c r="C80" s="170" t="s">
        <v>1319</v>
      </c>
      <c r="D80" s="205">
        <v>14</v>
      </c>
      <c r="E80" s="19">
        <v>4</v>
      </c>
      <c r="F80" s="19">
        <f t="shared" si="7"/>
        <v>3.5</v>
      </c>
      <c r="G80" s="205">
        <v>50</v>
      </c>
      <c r="H80" s="205">
        <v>137</v>
      </c>
      <c r="I80" s="205">
        <v>6</v>
      </c>
      <c r="J80" s="205">
        <v>27</v>
      </c>
      <c r="K80" s="169">
        <v>0</v>
      </c>
      <c r="L80" s="19">
        <v>4</v>
      </c>
      <c r="M80" s="19">
        <f t="shared" si="8"/>
        <v>0</v>
      </c>
      <c r="N80" s="169">
        <v>1</v>
      </c>
      <c r="O80" s="169">
        <v>6</v>
      </c>
      <c r="P80" s="20">
        <f t="shared" si="6"/>
        <v>224.5</v>
      </c>
    </row>
    <row r="81" spans="1:16" s="18" customFormat="1" x14ac:dyDescent="0.45">
      <c r="A81" s="170"/>
      <c r="B81" s="170"/>
      <c r="C81" s="170" t="s">
        <v>1320</v>
      </c>
      <c r="D81" s="205">
        <v>24</v>
      </c>
      <c r="E81" s="19">
        <v>4</v>
      </c>
      <c r="F81" s="19">
        <f t="shared" si="7"/>
        <v>6</v>
      </c>
      <c r="G81" s="205">
        <v>3</v>
      </c>
      <c r="H81" s="205">
        <v>23</v>
      </c>
      <c r="I81" s="205">
        <v>50</v>
      </c>
      <c r="J81" s="205">
        <v>58</v>
      </c>
      <c r="K81" s="169">
        <v>3</v>
      </c>
      <c r="L81" s="19">
        <v>4</v>
      </c>
      <c r="M81" s="19">
        <f t="shared" si="8"/>
        <v>0.75</v>
      </c>
      <c r="N81" s="169">
        <v>1</v>
      </c>
      <c r="O81" s="169">
        <v>3</v>
      </c>
      <c r="P81" s="20">
        <f t="shared" si="6"/>
        <v>141.75</v>
      </c>
    </row>
    <row r="82" spans="1:16" s="18" customFormat="1" x14ac:dyDescent="0.45">
      <c r="A82" s="170"/>
      <c r="B82" s="170"/>
      <c r="C82" s="170" t="s">
        <v>1321</v>
      </c>
      <c r="D82" s="205">
        <v>27</v>
      </c>
      <c r="E82" s="19">
        <v>4</v>
      </c>
      <c r="F82" s="19">
        <f t="shared" si="7"/>
        <v>6.75</v>
      </c>
      <c r="G82" s="205">
        <v>19</v>
      </c>
      <c r="H82" s="205">
        <v>52</v>
      </c>
      <c r="I82" s="205">
        <v>70</v>
      </c>
      <c r="J82" s="205">
        <v>6</v>
      </c>
      <c r="K82" s="169">
        <v>0</v>
      </c>
      <c r="L82" s="19">
        <v>4</v>
      </c>
      <c r="M82" s="19">
        <f t="shared" si="8"/>
        <v>0</v>
      </c>
      <c r="N82" s="169">
        <v>8</v>
      </c>
      <c r="O82" s="169">
        <v>5</v>
      </c>
      <c r="P82" s="20">
        <f t="shared" si="6"/>
        <v>161.75</v>
      </c>
    </row>
    <row r="83" spans="1:16" s="18" customFormat="1" x14ac:dyDescent="0.45">
      <c r="A83" s="170"/>
      <c r="B83" s="170"/>
      <c r="C83" s="170" t="s">
        <v>1322</v>
      </c>
      <c r="D83" s="205">
        <v>10</v>
      </c>
      <c r="E83" s="19">
        <v>4</v>
      </c>
      <c r="F83" s="19">
        <f t="shared" si="7"/>
        <v>2.5</v>
      </c>
      <c r="G83" s="205">
        <v>14</v>
      </c>
      <c r="H83" s="205">
        <v>15</v>
      </c>
      <c r="I83" s="205">
        <v>21</v>
      </c>
      <c r="J83" s="205">
        <v>14</v>
      </c>
      <c r="K83" s="169">
        <v>0</v>
      </c>
      <c r="L83" s="19">
        <v>4</v>
      </c>
      <c r="M83" s="19">
        <f t="shared" si="8"/>
        <v>0</v>
      </c>
      <c r="N83" s="169">
        <v>1</v>
      </c>
      <c r="O83" s="169">
        <v>1</v>
      </c>
      <c r="P83" s="20">
        <f t="shared" si="6"/>
        <v>67.5</v>
      </c>
    </row>
    <row r="84" spans="1:16" s="18" customFormat="1" x14ac:dyDescent="0.45">
      <c r="A84" s="170"/>
      <c r="B84" s="170"/>
      <c r="C84" s="170" t="s">
        <v>1323</v>
      </c>
      <c r="D84" s="205">
        <v>23</v>
      </c>
      <c r="E84" s="19">
        <v>4</v>
      </c>
      <c r="F84" s="19">
        <f t="shared" si="7"/>
        <v>5.75</v>
      </c>
      <c r="G84" s="205">
        <v>44</v>
      </c>
      <c r="H84" s="205">
        <v>5</v>
      </c>
      <c r="I84" s="205">
        <v>32</v>
      </c>
      <c r="J84" s="205">
        <v>7</v>
      </c>
      <c r="K84" s="169">
        <v>0</v>
      </c>
      <c r="L84" s="19">
        <v>4</v>
      </c>
      <c r="M84" s="19">
        <f t="shared" si="8"/>
        <v>0</v>
      </c>
      <c r="N84" s="169">
        <v>0</v>
      </c>
      <c r="O84" s="169">
        <v>0</v>
      </c>
      <c r="P84" s="20">
        <f t="shared" si="6"/>
        <v>93.75</v>
      </c>
    </row>
    <row r="85" spans="1:16" s="18" customFormat="1" x14ac:dyDescent="0.45">
      <c r="A85" s="170"/>
      <c r="B85" s="170"/>
      <c r="C85" s="170" t="s">
        <v>1324</v>
      </c>
      <c r="D85" s="205">
        <v>26</v>
      </c>
      <c r="E85" s="19">
        <v>4</v>
      </c>
      <c r="F85" s="19">
        <f t="shared" si="7"/>
        <v>6.5</v>
      </c>
      <c r="G85" s="205">
        <v>20</v>
      </c>
      <c r="H85" s="205">
        <v>74</v>
      </c>
      <c r="I85" s="205">
        <v>0</v>
      </c>
      <c r="J85" s="205">
        <v>5</v>
      </c>
      <c r="K85" s="169">
        <v>4</v>
      </c>
      <c r="L85" s="19">
        <v>4</v>
      </c>
      <c r="M85" s="19">
        <f t="shared" si="8"/>
        <v>1</v>
      </c>
      <c r="N85" s="169">
        <v>2</v>
      </c>
      <c r="O85" s="169">
        <v>6</v>
      </c>
      <c r="P85" s="20">
        <f t="shared" si="6"/>
        <v>108.5</v>
      </c>
    </row>
    <row r="86" spans="1:16" s="18" customFormat="1" x14ac:dyDescent="0.45">
      <c r="A86" s="170"/>
      <c r="B86" s="170"/>
      <c r="C86" s="170" t="s">
        <v>1325</v>
      </c>
      <c r="D86" s="205">
        <v>31</v>
      </c>
      <c r="E86" s="19">
        <v>4</v>
      </c>
      <c r="F86" s="19">
        <f t="shared" si="7"/>
        <v>7.75</v>
      </c>
      <c r="G86" s="205">
        <v>1</v>
      </c>
      <c r="H86" s="205">
        <v>11</v>
      </c>
      <c r="I86" s="205">
        <v>10</v>
      </c>
      <c r="J86" s="205">
        <v>4</v>
      </c>
      <c r="K86" s="169">
        <v>0</v>
      </c>
      <c r="L86" s="19">
        <v>4</v>
      </c>
      <c r="M86" s="19">
        <f t="shared" si="8"/>
        <v>0</v>
      </c>
      <c r="N86" s="169">
        <v>0</v>
      </c>
      <c r="O86" s="169">
        <v>1</v>
      </c>
      <c r="P86" s="20">
        <f t="shared" ref="P86:P133" si="15">F86+G86+H86+I86+J86+M86+N86</f>
        <v>33.75</v>
      </c>
    </row>
    <row r="87" spans="1:16" x14ac:dyDescent="0.45">
      <c r="A87" s="203" t="s">
        <v>21</v>
      </c>
      <c r="B87" s="203"/>
      <c r="C87" s="203"/>
      <c r="D87" s="206">
        <f t="shared" ref="D87:K87" si="16">SUM(D74:D86)</f>
        <v>1079</v>
      </c>
      <c r="E87" s="19">
        <v>4</v>
      </c>
      <c r="F87" s="19">
        <f t="shared" ref="F87:F133" si="17">D87/E87</f>
        <v>269.75</v>
      </c>
      <c r="G87" s="206">
        <f t="shared" si="16"/>
        <v>1857</v>
      </c>
      <c r="H87" s="206">
        <f t="shared" si="16"/>
        <v>1825</v>
      </c>
      <c r="I87" s="209">
        <f t="shared" si="16"/>
        <v>1339</v>
      </c>
      <c r="J87" s="206">
        <f t="shared" si="16"/>
        <v>561</v>
      </c>
      <c r="K87" s="138">
        <f t="shared" si="16"/>
        <v>117</v>
      </c>
      <c r="L87" s="19">
        <v>4</v>
      </c>
      <c r="M87" s="19">
        <f t="shared" ref="M87:M133" si="18">K87/L87</f>
        <v>29.25</v>
      </c>
      <c r="N87" s="138">
        <f t="shared" ref="N87:O87" si="19">SUM(N74:N86)</f>
        <v>128</v>
      </c>
      <c r="O87" s="138">
        <f t="shared" si="19"/>
        <v>100</v>
      </c>
      <c r="P87" s="20">
        <f t="shared" si="15"/>
        <v>6009</v>
      </c>
    </row>
    <row r="88" spans="1:16" s="18" customFormat="1" x14ac:dyDescent="0.45">
      <c r="A88" s="170"/>
      <c r="B88" s="170" t="s">
        <v>220</v>
      </c>
      <c r="C88" s="170" t="s">
        <v>1326</v>
      </c>
      <c r="D88" s="205">
        <v>1033</v>
      </c>
      <c r="E88" s="19">
        <v>4</v>
      </c>
      <c r="F88" s="19">
        <f t="shared" si="17"/>
        <v>258.25</v>
      </c>
      <c r="G88" s="205">
        <v>311</v>
      </c>
      <c r="H88" s="205">
        <v>539</v>
      </c>
      <c r="I88" s="205">
        <v>335</v>
      </c>
      <c r="J88" s="205">
        <v>267</v>
      </c>
      <c r="K88" s="169">
        <v>0</v>
      </c>
      <c r="L88" s="19">
        <v>4</v>
      </c>
      <c r="M88" s="19">
        <f t="shared" si="18"/>
        <v>0</v>
      </c>
      <c r="N88" s="169">
        <v>30</v>
      </c>
      <c r="O88" s="169">
        <v>31</v>
      </c>
      <c r="P88" s="20">
        <f t="shared" si="15"/>
        <v>1740.25</v>
      </c>
    </row>
    <row r="89" spans="1:16" s="18" customFormat="1" x14ac:dyDescent="0.45">
      <c r="A89" s="170"/>
      <c r="B89" s="170"/>
      <c r="C89" s="170" t="s">
        <v>189</v>
      </c>
      <c r="D89" s="205">
        <v>132</v>
      </c>
      <c r="E89" s="19">
        <v>4</v>
      </c>
      <c r="F89" s="19">
        <f t="shared" si="17"/>
        <v>33</v>
      </c>
      <c r="G89" s="205">
        <v>80</v>
      </c>
      <c r="H89" s="205">
        <v>148</v>
      </c>
      <c r="I89" s="205">
        <v>136</v>
      </c>
      <c r="J89" s="205">
        <v>64</v>
      </c>
      <c r="K89" s="169">
        <v>31</v>
      </c>
      <c r="L89" s="19">
        <v>4</v>
      </c>
      <c r="M89" s="19">
        <f t="shared" si="18"/>
        <v>7.75</v>
      </c>
      <c r="N89" s="169">
        <v>18</v>
      </c>
      <c r="O89" s="169">
        <v>3</v>
      </c>
      <c r="P89" s="20">
        <f t="shared" si="15"/>
        <v>486.75</v>
      </c>
    </row>
    <row r="90" spans="1:16" s="18" customFormat="1" x14ac:dyDescent="0.45">
      <c r="A90" s="170"/>
      <c r="B90" s="170"/>
      <c r="C90" s="170" t="s">
        <v>1327</v>
      </c>
      <c r="D90" s="205">
        <v>191</v>
      </c>
      <c r="E90" s="19">
        <v>4</v>
      </c>
      <c r="F90" s="19">
        <f t="shared" si="17"/>
        <v>47.75</v>
      </c>
      <c r="G90" s="205">
        <v>37</v>
      </c>
      <c r="H90" s="205">
        <v>211</v>
      </c>
      <c r="I90" s="205">
        <v>60</v>
      </c>
      <c r="J90" s="205">
        <v>45</v>
      </c>
      <c r="K90" s="169">
        <v>6</v>
      </c>
      <c r="L90" s="19">
        <v>4</v>
      </c>
      <c r="M90" s="19">
        <f t="shared" si="18"/>
        <v>1.5</v>
      </c>
      <c r="N90" s="169">
        <v>16</v>
      </c>
      <c r="O90" s="169">
        <v>10</v>
      </c>
      <c r="P90" s="20">
        <f t="shared" si="15"/>
        <v>418.25</v>
      </c>
    </row>
    <row r="91" spans="1:16" s="18" customFormat="1" x14ac:dyDescent="0.45">
      <c r="A91" s="170"/>
      <c r="B91" s="170"/>
      <c r="C91" s="170" t="s">
        <v>1328</v>
      </c>
      <c r="D91" s="205">
        <v>99</v>
      </c>
      <c r="E91" s="19">
        <v>4</v>
      </c>
      <c r="F91" s="19">
        <f t="shared" si="17"/>
        <v>24.75</v>
      </c>
      <c r="G91" s="205">
        <v>23</v>
      </c>
      <c r="H91" s="205">
        <v>4</v>
      </c>
      <c r="I91" s="205">
        <v>69</v>
      </c>
      <c r="J91" s="205">
        <v>18</v>
      </c>
      <c r="K91" s="169">
        <v>0</v>
      </c>
      <c r="L91" s="19">
        <v>4</v>
      </c>
      <c r="M91" s="19">
        <f t="shared" si="18"/>
        <v>0</v>
      </c>
      <c r="N91" s="169">
        <v>3</v>
      </c>
      <c r="O91" s="169">
        <v>4</v>
      </c>
      <c r="P91" s="20">
        <f t="shared" si="15"/>
        <v>141.75</v>
      </c>
    </row>
    <row r="92" spans="1:16" s="18" customFormat="1" x14ac:dyDescent="0.45">
      <c r="A92" s="170"/>
      <c r="B92" s="170"/>
      <c r="C92" s="170" t="s">
        <v>1329</v>
      </c>
      <c r="D92" s="205">
        <v>268</v>
      </c>
      <c r="E92" s="19">
        <v>4</v>
      </c>
      <c r="F92" s="19">
        <f t="shared" si="17"/>
        <v>67</v>
      </c>
      <c r="G92" s="205">
        <v>65</v>
      </c>
      <c r="H92" s="205">
        <v>135</v>
      </c>
      <c r="I92" s="205">
        <v>130</v>
      </c>
      <c r="J92" s="205">
        <v>78</v>
      </c>
      <c r="K92" s="169">
        <v>0</v>
      </c>
      <c r="L92" s="19">
        <v>4</v>
      </c>
      <c r="M92" s="19">
        <f t="shared" si="18"/>
        <v>0</v>
      </c>
      <c r="N92" s="169">
        <v>11</v>
      </c>
      <c r="O92" s="169">
        <v>9</v>
      </c>
      <c r="P92" s="20">
        <f t="shared" si="15"/>
        <v>486</v>
      </c>
    </row>
    <row r="93" spans="1:16" s="18" customFormat="1" x14ac:dyDescent="0.45">
      <c r="A93" s="170"/>
      <c r="B93" s="170"/>
      <c r="C93" s="170" t="s">
        <v>1330</v>
      </c>
      <c r="D93" s="205">
        <v>241</v>
      </c>
      <c r="E93" s="19">
        <v>4</v>
      </c>
      <c r="F93" s="19">
        <f t="shared" si="17"/>
        <v>60.25</v>
      </c>
      <c r="G93" s="205">
        <v>65</v>
      </c>
      <c r="H93" s="205">
        <v>132</v>
      </c>
      <c r="I93" s="205">
        <v>79</v>
      </c>
      <c r="J93" s="205">
        <v>68</v>
      </c>
      <c r="K93" s="169">
        <v>2</v>
      </c>
      <c r="L93" s="19">
        <v>4</v>
      </c>
      <c r="M93" s="19">
        <f t="shared" si="18"/>
        <v>0.5</v>
      </c>
      <c r="N93" s="169">
        <v>4</v>
      </c>
      <c r="O93" s="169">
        <v>10</v>
      </c>
      <c r="P93" s="20">
        <f t="shared" si="15"/>
        <v>408.75</v>
      </c>
    </row>
    <row r="94" spans="1:16" s="18" customFormat="1" x14ac:dyDescent="0.45">
      <c r="A94" s="170"/>
      <c r="B94" s="170"/>
      <c r="C94" s="170" t="s">
        <v>1331</v>
      </c>
      <c r="D94" s="205">
        <v>154</v>
      </c>
      <c r="E94" s="19">
        <v>4</v>
      </c>
      <c r="F94" s="19">
        <f t="shared" si="17"/>
        <v>38.5</v>
      </c>
      <c r="G94" s="205">
        <v>140</v>
      </c>
      <c r="H94" s="205">
        <v>336</v>
      </c>
      <c r="I94" s="205">
        <v>135</v>
      </c>
      <c r="J94" s="205">
        <v>66</v>
      </c>
      <c r="K94" s="169">
        <v>0</v>
      </c>
      <c r="L94" s="19">
        <v>4</v>
      </c>
      <c r="M94" s="19">
        <f t="shared" si="18"/>
        <v>0</v>
      </c>
      <c r="N94" s="169">
        <v>8</v>
      </c>
      <c r="O94" s="169">
        <v>6</v>
      </c>
      <c r="P94" s="20">
        <f t="shared" si="15"/>
        <v>723.5</v>
      </c>
    </row>
    <row r="95" spans="1:16" s="18" customFormat="1" x14ac:dyDescent="0.45">
      <c r="A95" s="170"/>
      <c r="B95" s="170"/>
      <c r="C95" s="170" t="s">
        <v>1332</v>
      </c>
      <c r="D95" s="205">
        <v>156</v>
      </c>
      <c r="E95" s="19">
        <v>4</v>
      </c>
      <c r="F95" s="19">
        <f t="shared" si="17"/>
        <v>39</v>
      </c>
      <c r="G95" s="205">
        <v>53</v>
      </c>
      <c r="H95" s="205">
        <v>6</v>
      </c>
      <c r="I95" s="205">
        <v>174</v>
      </c>
      <c r="J95" s="205">
        <v>58</v>
      </c>
      <c r="K95" s="169">
        <v>2</v>
      </c>
      <c r="L95" s="19">
        <v>4</v>
      </c>
      <c r="M95" s="19">
        <f t="shared" si="18"/>
        <v>0.5</v>
      </c>
      <c r="N95" s="169">
        <v>4</v>
      </c>
      <c r="O95" s="169">
        <v>12</v>
      </c>
      <c r="P95" s="20">
        <f t="shared" si="15"/>
        <v>334.5</v>
      </c>
    </row>
    <row r="96" spans="1:16" s="18" customFormat="1" x14ac:dyDescent="0.45">
      <c r="A96" s="170"/>
      <c r="B96" s="170"/>
      <c r="C96" s="170" t="s">
        <v>1333</v>
      </c>
      <c r="D96" s="205">
        <v>177</v>
      </c>
      <c r="E96" s="19">
        <v>4</v>
      </c>
      <c r="F96" s="19">
        <f t="shared" si="17"/>
        <v>44.25</v>
      </c>
      <c r="G96" s="205">
        <v>78</v>
      </c>
      <c r="H96" s="205">
        <v>407</v>
      </c>
      <c r="I96" s="205">
        <v>114</v>
      </c>
      <c r="J96" s="205">
        <v>109</v>
      </c>
      <c r="K96" s="169">
        <v>29</v>
      </c>
      <c r="L96" s="19">
        <v>4</v>
      </c>
      <c r="M96" s="19">
        <f t="shared" si="18"/>
        <v>7.25</v>
      </c>
      <c r="N96" s="169">
        <v>23</v>
      </c>
      <c r="O96" s="169">
        <v>12</v>
      </c>
      <c r="P96" s="20">
        <f t="shared" si="15"/>
        <v>782.5</v>
      </c>
    </row>
    <row r="97" spans="1:16" s="18" customFormat="1" x14ac:dyDescent="0.45">
      <c r="A97" s="170"/>
      <c r="B97" s="170"/>
      <c r="C97" s="170" t="s">
        <v>1334</v>
      </c>
      <c r="D97" s="205">
        <v>319</v>
      </c>
      <c r="E97" s="19">
        <v>4</v>
      </c>
      <c r="F97" s="19">
        <f t="shared" si="17"/>
        <v>79.75</v>
      </c>
      <c r="G97" s="205">
        <v>126</v>
      </c>
      <c r="H97" s="205">
        <v>114</v>
      </c>
      <c r="I97" s="205">
        <v>401</v>
      </c>
      <c r="J97" s="205">
        <v>160</v>
      </c>
      <c r="K97" s="169">
        <v>2</v>
      </c>
      <c r="L97" s="19">
        <v>4</v>
      </c>
      <c r="M97" s="19">
        <f t="shared" si="18"/>
        <v>0.5</v>
      </c>
      <c r="N97" s="169">
        <v>2</v>
      </c>
      <c r="O97" s="169">
        <v>8</v>
      </c>
      <c r="P97" s="20">
        <f t="shared" si="15"/>
        <v>883.25</v>
      </c>
    </row>
    <row r="98" spans="1:16" s="18" customFormat="1" x14ac:dyDescent="0.45">
      <c r="A98" s="170"/>
      <c r="B98" s="170"/>
      <c r="C98" s="170" t="s">
        <v>1335</v>
      </c>
      <c r="D98" s="205">
        <v>74</v>
      </c>
      <c r="E98" s="19">
        <v>4</v>
      </c>
      <c r="F98" s="19">
        <f t="shared" si="17"/>
        <v>18.5</v>
      </c>
      <c r="G98" s="205">
        <v>28</v>
      </c>
      <c r="H98" s="205">
        <v>59</v>
      </c>
      <c r="I98" s="205">
        <v>30</v>
      </c>
      <c r="J98" s="205">
        <v>19</v>
      </c>
      <c r="K98" s="169">
        <v>0</v>
      </c>
      <c r="L98" s="19">
        <v>4</v>
      </c>
      <c r="M98" s="19">
        <f t="shared" si="18"/>
        <v>0</v>
      </c>
      <c r="N98" s="169">
        <v>2</v>
      </c>
      <c r="O98" s="169">
        <v>8</v>
      </c>
      <c r="P98" s="20">
        <f t="shared" si="15"/>
        <v>156.5</v>
      </c>
    </row>
    <row r="99" spans="1:16" s="18" customFormat="1" x14ac:dyDescent="0.45">
      <c r="A99" s="170"/>
      <c r="B99" s="170"/>
      <c r="C99" s="170" t="s">
        <v>1336</v>
      </c>
      <c r="D99" s="205">
        <v>161</v>
      </c>
      <c r="E99" s="19">
        <v>4</v>
      </c>
      <c r="F99" s="19">
        <f t="shared" si="17"/>
        <v>40.25</v>
      </c>
      <c r="G99" s="205">
        <v>48</v>
      </c>
      <c r="H99" s="205">
        <v>0</v>
      </c>
      <c r="I99" s="205">
        <v>305</v>
      </c>
      <c r="J99" s="205">
        <v>39</v>
      </c>
      <c r="K99" s="169">
        <v>29</v>
      </c>
      <c r="L99" s="19">
        <v>4</v>
      </c>
      <c r="M99" s="19">
        <f t="shared" si="18"/>
        <v>7.25</v>
      </c>
      <c r="N99" s="169">
        <v>3</v>
      </c>
      <c r="O99" s="169">
        <v>12</v>
      </c>
      <c r="P99" s="20">
        <f t="shared" si="15"/>
        <v>442.5</v>
      </c>
    </row>
    <row r="100" spans="1:16" s="18" customFormat="1" x14ac:dyDescent="0.45">
      <c r="A100" s="170"/>
      <c r="B100" s="170"/>
      <c r="C100" s="170" t="s">
        <v>1337</v>
      </c>
      <c r="D100" s="205">
        <v>307</v>
      </c>
      <c r="E100" s="19">
        <v>4</v>
      </c>
      <c r="F100" s="19">
        <f t="shared" si="17"/>
        <v>76.75</v>
      </c>
      <c r="G100" s="205">
        <v>100</v>
      </c>
      <c r="H100" s="205">
        <v>60</v>
      </c>
      <c r="I100" s="205">
        <v>248</v>
      </c>
      <c r="J100" s="205">
        <v>58</v>
      </c>
      <c r="K100" s="169">
        <v>23</v>
      </c>
      <c r="L100" s="19">
        <v>4</v>
      </c>
      <c r="M100" s="19">
        <f t="shared" si="18"/>
        <v>5.75</v>
      </c>
      <c r="N100" s="169">
        <v>10</v>
      </c>
      <c r="O100" s="169">
        <v>8</v>
      </c>
      <c r="P100" s="20">
        <f t="shared" si="15"/>
        <v>558.5</v>
      </c>
    </row>
    <row r="101" spans="1:16" s="18" customFormat="1" x14ac:dyDescent="0.45">
      <c r="A101" s="170"/>
      <c r="B101" s="170"/>
      <c r="C101" s="170" t="s">
        <v>1338</v>
      </c>
      <c r="D101" s="205">
        <v>176</v>
      </c>
      <c r="E101" s="19">
        <v>4</v>
      </c>
      <c r="F101" s="19">
        <f t="shared" si="17"/>
        <v>44</v>
      </c>
      <c r="G101" s="205">
        <v>53</v>
      </c>
      <c r="H101" s="205">
        <v>108</v>
      </c>
      <c r="I101" s="205">
        <v>81</v>
      </c>
      <c r="J101" s="205">
        <v>40</v>
      </c>
      <c r="K101" s="169">
        <v>0</v>
      </c>
      <c r="L101" s="19">
        <v>4</v>
      </c>
      <c r="M101" s="19">
        <f t="shared" si="18"/>
        <v>0</v>
      </c>
      <c r="N101" s="169">
        <v>6</v>
      </c>
      <c r="O101" s="169">
        <v>9</v>
      </c>
      <c r="P101" s="20">
        <f t="shared" si="15"/>
        <v>332</v>
      </c>
    </row>
    <row r="102" spans="1:16" s="18" customFormat="1" x14ac:dyDescent="0.45">
      <c r="A102" s="170"/>
      <c r="B102" s="170"/>
      <c r="C102" s="170" t="s">
        <v>1339</v>
      </c>
      <c r="D102" s="205">
        <v>79</v>
      </c>
      <c r="E102" s="19">
        <v>4</v>
      </c>
      <c r="F102" s="19">
        <f t="shared" si="17"/>
        <v>19.75</v>
      </c>
      <c r="G102" s="205">
        <v>29</v>
      </c>
      <c r="H102" s="205">
        <v>162</v>
      </c>
      <c r="I102" s="205">
        <v>13</v>
      </c>
      <c r="J102" s="205">
        <v>12</v>
      </c>
      <c r="K102" s="169">
        <v>0</v>
      </c>
      <c r="L102" s="19">
        <v>4</v>
      </c>
      <c r="M102" s="19">
        <f t="shared" si="18"/>
        <v>0</v>
      </c>
      <c r="N102" s="169">
        <v>0</v>
      </c>
      <c r="O102" s="169">
        <v>9</v>
      </c>
      <c r="P102" s="20">
        <f t="shared" si="15"/>
        <v>235.75</v>
      </c>
    </row>
    <row r="103" spans="1:16" s="18" customFormat="1" x14ac:dyDescent="0.45">
      <c r="A103" s="170"/>
      <c r="B103" s="170"/>
      <c r="C103" s="170" t="s">
        <v>1340</v>
      </c>
      <c r="D103" s="205">
        <v>55</v>
      </c>
      <c r="E103" s="19">
        <v>4</v>
      </c>
      <c r="F103" s="19">
        <f t="shared" si="17"/>
        <v>13.75</v>
      </c>
      <c r="G103" s="205">
        <v>55</v>
      </c>
      <c r="H103" s="205">
        <v>23</v>
      </c>
      <c r="I103" s="205">
        <v>107</v>
      </c>
      <c r="J103" s="205">
        <v>9</v>
      </c>
      <c r="K103" s="169">
        <v>0</v>
      </c>
      <c r="L103" s="19">
        <v>4</v>
      </c>
      <c r="M103" s="19">
        <f t="shared" si="18"/>
        <v>0</v>
      </c>
      <c r="N103" s="169">
        <v>0</v>
      </c>
      <c r="O103" s="169">
        <v>0</v>
      </c>
      <c r="P103" s="20">
        <f t="shared" si="15"/>
        <v>207.75</v>
      </c>
    </row>
    <row r="104" spans="1:16" x14ac:dyDescent="0.45">
      <c r="A104" s="203" t="s">
        <v>21</v>
      </c>
      <c r="B104" s="203"/>
      <c r="C104" s="203"/>
      <c r="D104" s="209">
        <f t="shared" ref="D104:H104" si="20">SUM(D88:D103)</f>
        <v>3622</v>
      </c>
      <c r="E104" s="19">
        <v>4</v>
      </c>
      <c r="F104" s="19">
        <f t="shared" si="17"/>
        <v>905.5</v>
      </c>
      <c r="G104" s="209">
        <f t="shared" si="20"/>
        <v>1291</v>
      </c>
      <c r="H104" s="209">
        <f t="shared" si="20"/>
        <v>2444</v>
      </c>
      <c r="I104" s="209">
        <f>SUM(I88:I103)</f>
        <v>2417</v>
      </c>
      <c r="J104" s="209">
        <f>SUM(J88:J103)</f>
        <v>1110</v>
      </c>
      <c r="K104" s="138">
        <f>SUM(K88:K103)</f>
        <v>124</v>
      </c>
      <c r="L104" s="19">
        <v>4</v>
      </c>
      <c r="M104" s="19">
        <f t="shared" si="18"/>
        <v>31</v>
      </c>
      <c r="N104" s="138">
        <f t="shared" ref="N104:O104" si="21">SUM(N88:N103)</f>
        <v>140</v>
      </c>
      <c r="O104" s="138">
        <f t="shared" si="21"/>
        <v>151</v>
      </c>
      <c r="P104" s="20">
        <f t="shared" si="15"/>
        <v>8338.5</v>
      </c>
    </row>
    <row r="105" spans="1:16" x14ac:dyDescent="0.45">
      <c r="A105" s="210"/>
      <c r="B105" s="170" t="s">
        <v>1598</v>
      </c>
      <c r="C105" s="170" t="s">
        <v>1599</v>
      </c>
      <c r="D105" s="169">
        <v>166</v>
      </c>
      <c r="E105" s="19">
        <v>4</v>
      </c>
      <c r="F105" s="19">
        <f t="shared" si="17"/>
        <v>41.5</v>
      </c>
      <c r="G105" s="169">
        <v>302</v>
      </c>
      <c r="H105" s="169">
        <v>446</v>
      </c>
      <c r="I105" s="169">
        <v>351</v>
      </c>
      <c r="J105" s="169">
        <v>261</v>
      </c>
      <c r="K105" s="169">
        <v>30</v>
      </c>
      <c r="L105" s="19">
        <v>4</v>
      </c>
      <c r="M105" s="19">
        <f t="shared" si="18"/>
        <v>7.5</v>
      </c>
      <c r="N105" s="169">
        <v>20</v>
      </c>
      <c r="O105" s="169">
        <v>19</v>
      </c>
      <c r="P105" s="20">
        <f t="shared" si="15"/>
        <v>1429</v>
      </c>
    </row>
    <row r="106" spans="1:16" x14ac:dyDescent="0.45">
      <c r="A106" s="210"/>
      <c r="B106" s="210"/>
      <c r="C106" s="170" t="s">
        <v>1600</v>
      </c>
      <c r="D106" s="169">
        <v>38</v>
      </c>
      <c r="E106" s="19">
        <v>4</v>
      </c>
      <c r="F106" s="19">
        <f t="shared" si="17"/>
        <v>9.5</v>
      </c>
      <c r="G106" s="169">
        <v>13</v>
      </c>
      <c r="H106" s="169">
        <v>107</v>
      </c>
      <c r="I106" s="169">
        <v>23</v>
      </c>
      <c r="J106" s="169">
        <v>13</v>
      </c>
      <c r="K106" s="169">
        <v>0</v>
      </c>
      <c r="L106" s="19">
        <v>4</v>
      </c>
      <c r="M106" s="19">
        <f t="shared" si="18"/>
        <v>0</v>
      </c>
      <c r="N106" s="169">
        <v>0</v>
      </c>
      <c r="O106" s="169">
        <v>4</v>
      </c>
      <c r="P106" s="20">
        <f t="shared" si="15"/>
        <v>165.5</v>
      </c>
    </row>
    <row r="107" spans="1:16" x14ac:dyDescent="0.45">
      <c r="A107" s="210"/>
      <c r="B107" s="210"/>
      <c r="C107" s="170" t="s">
        <v>1601</v>
      </c>
      <c r="D107" s="169">
        <v>63</v>
      </c>
      <c r="E107" s="19">
        <v>4</v>
      </c>
      <c r="F107" s="19">
        <f t="shared" si="17"/>
        <v>15.75</v>
      </c>
      <c r="G107" s="169">
        <v>28</v>
      </c>
      <c r="H107" s="169">
        <v>188</v>
      </c>
      <c r="I107" s="169">
        <v>107</v>
      </c>
      <c r="J107" s="169">
        <v>89</v>
      </c>
      <c r="K107" s="169">
        <v>4</v>
      </c>
      <c r="L107" s="19">
        <v>4</v>
      </c>
      <c r="M107" s="19">
        <f t="shared" si="18"/>
        <v>1</v>
      </c>
      <c r="N107" s="169">
        <v>0</v>
      </c>
      <c r="O107" s="169">
        <v>12</v>
      </c>
      <c r="P107" s="20">
        <f t="shared" si="15"/>
        <v>428.75</v>
      </c>
    </row>
    <row r="108" spans="1:16" x14ac:dyDescent="0.45">
      <c r="A108" s="210"/>
      <c r="B108" s="210"/>
      <c r="C108" s="170" t="s">
        <v>1602</v>
      </c>
      <c r="D108" s="169">
        <v>43</v>
      </c>
      <c r="E108" s="19">
        <v>4</v>
      </c>
      <c r="F108" s="19">
        <f t="shared" si="17"/>
        <v>10.75</v>
      </c>
      <c r="G108" s="169">
        <v>4</v>
      </c>
      <c r="H108" s="169">
        <v>28</v>
      </c>
      <c r="I108" s="169">
        <v>42</v>
      </c>
      <c r="J108" s="169">
        <v>38</v>
      </c>
      <c r="K108" s="169">
        <v>0</v>
      </c>
      <c r="L108" s="19">
        <v>4</v>
      </c>
      <c r="M108" s="19">
        <f t="shared" si="18"/>
        <v>0</v>
      </c>
      <c r="N108" s="169">
        <v>1</v>
      </c>
      <c r="O108" s="169">
        <v>1</v>
      </c>
      <c r="P108" s="20">
        <f t="shared" si="15"/>
        <v>123.75</v>
      </c>
    </row>
    <row r="109" spans="1:16" x14ac:dyDescent="0.45">
      <c r="A109" s="210"/>
      <c r="B109" s="210"/>
      <c r="C109" s="170" t="s">
        <v>1603</v>
      </c>
      <c r="D109" s="169">
        <v>232</v>
      </c>
      <c r="E109" s="19">
        <v>4</v>
      </c>
      <c r="F109" s="19">
        <f t="shared" si="17"/>
        <v>58</v>
      </c>
      <c r="G109" s="169">
        <v>5</v>
      </c>
      <c r="H109" s="169">
        <v>62</v>
      </c>
      <c r="I109" s="169">
        <v>86</v>
      </c>
      <c r="J109" s="169">
        <v>99</v>
      </c>
      <c r="K109" s="169">
        <v>0</v>
      </c>
      <c r="L109" s="19">
        <v>4</v>
      </c>
      <c r="M109" s="19">
        <f t="shared" si="18"/>
        <v>0</v>
      </c>
      <c r="N109" s="169">
        <v>0</v>
      </c>
      <c r="O109" s="169">
        <v>4</v>
      </c>
      <c r="P109" s="20">
        <f t="shared" si="15"/>
        <v>310</v>
      </c>
    </row>
    <row r="110" spans="1:16" x14ac:dyDescent="0.45">
      <c r="A110" s="210"/>
      <c r="B110" s="210"/>
      <c r="C110" s="170" t="s">
        <v>1604</v>
      </c>
      <c r="D110" s="169">
        <v>110</v>
      </c>
      <c r="E110" s="19">
        <v>4</v>
      </c>
      <c r="F110" s="19">
        <f t="shared" si="17"/>
        <v>27.5</v>
      </c>
      <c r="G110" s="169">
        <v>10</v>
      </c>
      <c r="H110" s="169">
        <v>21</v>
      </c>
      <c r="I110" s="169">
        <v>37</v>
      </c>
      <c r="J110" s="169">
        <v>10</v>
      </c>
      <c r="K110" s="169">
        <v>0</v>
      </c>
      <c r="L110" s="19">
        <v>4</v>
      </c>
      <c r="M110" s="19">
        <f t="shared" si="18"/>
        <v>0</v>
      </c>
      <c r="N110" s="169">
        <v>0</v>
      </c>
      <c r="O110" s="169">
        <v>3</v>
      </c>
      <c r="P110" s="20">
        <f t="shared" si="15"/>
        <v>105.5</v>
      </c>
    </row>
    <row r="111" spans="1:16" x14ac:dyDescent="0.45">
      <c r="A111" s="210"/>
      <c r="B111" s="210"/>
      <c r="C111" s="170" t="s">
        <v>1605</v>
      </c>
      <c r="D111" s="169">
        <v>25</v>
      </c>
      <c r="E111" s="19">
        <v>4</v>
      </c>
      <c r="F111" s="19">
        <f t="shared" si="17"/>
        <v>6.25</v>
      </c>
      <c r="G111" s="169">
        <v>0</v>
      </c>
      <c r="H111" s="169">
        <v>52</v>
      </c>
      <c r="I111" s="169">
        <v>4</v>
      </c>
      <c r="J111" s="169">
        <v>0</v>
      </c>
      <c r="K111" s="169">
        <v>0</v>
      </c>
      <c r="L111" s="19">
        <v>4</v>
      </c>
      <c r="M111" s="19">
        <f t="shared" si="18"/>
        <v>0</v>
      </c>
      <c r="N111" s="169">
        <v>0</v>
      </c>
      <c r="O111" s="169">
        <v>0</v>
      </c>
      <c r="P111" s="20">
        <f t="shared" si="15"/>
        <v>62.25</v>
      </c>
    </row>
    <row r="112" spans="1:16" x14ac:dyDescent="0.45">
      <c r="A112" s="210"/>
      <c r="B112" s="210"/>
      <c r="C112" s="170" t="s">
        <v>1606</v>
      </c>
      <c r="D112" s="169">
        <v>86</v>
      </c>
      <c r="E112" s="19">
        <v>4</v>
      </c>
      <c r="F112" s="19">
        <f t="shared" si="17"/>
        <v>21.5</v>
      </c>
      <c r="G112" s="169">
        <v>26</v>
      </c>
      <c r="H112" s="169">
        <v>22</v>
      </c>
      <c r="I112" s="169">
        <v>55</v>
      </c>
      <c r="J112" s="169">
        <v>24</v>
      </c>
      <c r="K112" s="169">
        <v>0</v>
      </c>
      <c r="L112" s="19">
        <v>4</v>
      </c>
      <c r="M112" s="19">
        <f t="shared" si="18"/>
        <v>0</v>
      </c>
      <c r="N112" s="169">
        <v>0</v>
      </c>
      <c r="O112" s="169">
        <v>3</v>
      </c>
      <c r="P112" s="20">
        <f t="shared" si="15"/>
        <v>148.5</v>
      </c>
    </row>
    <row r="113" spans="1:16" x14ac:dyDescent="0.45">
      <c r="A113" s="210"/>
      <c r="B113" s="210"/>
      <c r="C113" s="170" t="s">
        <v>1607</v>
      </c>
      <c r="D113" s="169">
        <v>9</v>
      </c>
      <c r="E113" s="19">
        <v>4</v>
      </c>
      <c r="F113" s="19">
        <f t="shared" si="17"/>
        <v>2.25</v>
      </c>
      <c r="G113" s="169">
        <v>0</v>
      </c>
      <c r="H113" s="169">
        <v>17</v>
      </c>
      <c r="I113" s="169">
        <v>78</v>
      </c>
      <c r="J113" s="169">
        <v>51</v>
      </c>
      <c r="K113" s="169">
        <v>3</v>
      </c>
      <c r="L113" s="19">
        <v>4</v>
      </c>
      <c r="M113" s="19">
        <f t="shared" si="18"/>
        <v>0.75</v>
      </c>
      <c r="N113" s="169">
        <v>0</v>
      </c>
      <c r="O113" s="169">
        <v>2</v>
      </c>
      <c r="P113" s="20">
        <f t="shared" si="15"/>
        <v>149</v>
      </c>
    </row>
    <row r="114" spans="1:16" x14ac:dyDescent="0.45">
      <c r="A114" s="210"/>
      <c r="B114" s="210"/>
      <c r="C114" s="170" t="s">
        <v>1608</v>
      </c>
      <c r="D114" s="169">
        <v>202</v>
      </c>
      <c r="E114" s="19">
        <v>4</v>
      </c>
      <c r="F114" s="19">
        <f t="shared" si="17"/>
        <v>50.5</v>
      </c>
      <c r="G114" s="169">
        <v>7</v>
      </c>
      <c r="H114" s="169">
        <v>68</v>
      </c>
      <c r="I114" s="169">
        <v>202</v>
      </c>
      <c r="J114" s="169">
        <v>105</v>
      </c>
      <c r="K114" s="169">
        <v>3</v>
      </c>
      <c r="L114" s="19">
        <v>4</v>
      </c>
      <c r="M114" s="19">
        <f t="shared" si="18"/>
        <v>0.75</v>
      </c>
      <c r="N114" s="169">
        <v>0</v>
      </c>
      <c r="O114" s="169">
        <v>3</v>
      </c>
      <c r="P114" s="20">
        <f t="shared" si="15"/>
        <v>433.25</v>
      </c>
    </row>
    <row r="115" spans="1:16" x14ac:dyDescent="0.45">
      <c r="A115" s="210"/>
      <c r="B115" s="210"/>
      <c r="C115" s="170" t="s">
        <v>1609</v>
      </c>
      <c r="D115" s="169">
        <v>45</v>
      </c>
      <c r="E115" s="19">
        <v>4</v>
      </c>
      <c r="F115" s="19">
        <f t="shared" si="17"/>
        <v>11.25</v>
      </c>
      <c r="G115" s="169">
        <v>0</v>
      </c>
      <c r="H115" s="169">
        <v>41</v>
      </c>
      <c r="I115" s="169">
        <v>29</v>
      </c>
      <c r="J115" s="169">
        <v>2</v>
      </c>
      <c r="K115" s="169">
        <v>0</v>
      </c>
      <c r="L115" s="19">
        <v>4</v>
      </c>
      <c r="M115" s="19">
        <f t="shared" si="18"/>
        <v>0</v>
      </c>
      <c r="N115" s="169">
        <v>0</v>
      </c>
      <c r="O115" s="169">
        <v>36</v>
      </c>
      <c r="P115" s="20">
        <f t="shared" si="15"/>
        <v>83.25</v>
      </c>
    </row>
    <row r="116" spans="1:16" x14ac:dyDescent="0.45">
      <c r="A116" s="210"/>
      <c r="B116" s="210"/>
      <c r="C116" s="170" t="s">
        <v>1610</v>
      </c>
      <c r="D116" s="169">
        <v>49</v>
      </c>
      <c r="E116" s="19">
        <v>4</v>
      </c>
      <c r="F116" s="19">
        <f t="shared" si="17"/>
        <v>12.25</v>
      </c>
      <c r="G116" s="169">
        <v>2</v>
      </c>
      <c r="H116" s="169">
        <v>54</v>
      </c>
      <c r="I116" s="169">
        <v>29</v>
      </c>
      <c r="J116" s="169">
        <v>18</v>
      </c>
      <c r="K116" s="169">
        <v>2</v>
      </c>
      <c r="L116" s="19">
        <v>4</v>
      </c>
      <c r="M116" s="19">
        <f t="shared" si="18"/>
        <v>0.5</v>
      </c>
      <c r="N116" s="169">
        <v>4</v>
      </c>
      <c r="O116" s="169">
        <v>4</v>
      </c>
      <c r="P116" s="20">
        <f t="shared" si="15"/>
        <v>119.75</v>
      </c>
    </row>
    <row r="117" spans="1:16" x14ac:dyDescent="0.45">
      <c r="A117" s="210"/>
      <c r="B117" s="210"/>
      <c r="C117" s="170" t="s">
        <v>1611</v>
      </c>
      <c r="D117" s="169">
        <v>65</v>
      </c>
      <c r="E117" s="19">
        <v>4</v>
      </c>
      <c r="F117" s="19">
        <f t="shared" si="17"/>
        <v>16.25</v>
      </c>
      <c r="G117" s="169">
        <v>16</v>
      </c>
      <c r="H117" s="169">
        <v>73</v>
      </c>
      <c r="I117" s="169">
        <v>164</v>
      </c>
      <c r="J117" s="169">
        <v>58</v>
      </c>
      <c r="K117" s="169">
        <v>1</v>
      </c>
      <c r="L117" s="19">
        <v>4</v>
      </c>
      <c r="M117" s="19">
        <f t="shared" si="18"/>
        <v>0.25</v>
      </c>
      <c r="N117" s="169">
        <v>0</v>
      </c>
      <c r="O117" s="169">
        <v>10</v>
      </c>
      <c r="P117" s="20">
        <f t="shared" si="15"/>
        <v>327.5</v>
      </c>
    </row>
    <row r="118" spans="1:16" x14ac:dyDescent="0.45">
      <c r="A118" s="210"/>
      <c r="B118" s="210"/>
      <c r="C118" s="170" t="s">
        <v>1612</v>
      </c>
      <c r="D118" s="169">
        <v>44</v>
      </c>
      <c r="E118" s="19">
        <v>4</v>
      </c>
      <c r="F118" s="19">
        <f t="shared" si="17"/>
        <v>11</v>
      </c>
      <c r="G118" s="169">
        <v>60</v>
      </c>
      <c r="H118" s="169">
        <v>2</v>
      </c>
      <c r="I118" s="169">
        <v>5</v>
      </c>
      <c r="J118" s="169">
        <v>27</v>
      </c>
      <c r="K118" s="169">
        <v>1</v>
      </c>
      <c r="L118" s="19">
        <v>4</v>
      </c>
      <c r="M118" s="19">
        <f t="shared" si="18"/>
        <v>0.25</v>
      </c>
      <c r="N118" s="169">
        <v>0</v>
      </c>
      <c r="O118" s="169">
        <v>0</v>
      </c>
      <c r="P118" s="20">
        <f t="shared" si="15"/>
        <v>105.25</v>
      </c>
    </row>
    <row r="119" spans="1:16" x14ac:dyDescent="0.45">
      <c r="A119" s="210"/>
      <c r="B119" s="210"/>
      <c r="C119" s="170" t="s">
        <v>1613</v>
      </c>
      <c r="D119" s="169">
        <v>57</v>
      </c>
      <c r="E119" s="19">
        <v>4</v>
      </c>
      <c r="F119" s="19">
        <f t="shared" si="17"/>
        <v>14.25</v>
      </c>
      <c r="G119" s="169">
        <v>96</v>
      </c>
      <c r="H119" s="169">
        <v>300</v>
      </c>
      <c r="I119" s="169">
        <v>116</v>
      </c>
      <c r="J119" s="169">
        <v>123</v>
      </c>
      <c r="K119" s="169">
        <v>0</v>
      </c>
      <c r="L119" s="19">
        <v>4</v>
      </c>
      <c r="M119" s="19">
        <f t="shared" si="18"/>
        <v>0</v>
      </c>
      <c r="N119" s="169">
        <v>9</v>
      </c>
      <c r="O119" s="169">
        <v>11</v>
      </c>
      <c r="P119" s="20">
        <f t="shared" si="15"/>
        <v>658.25</v>
      </c>
    </row>
    <row r="120" spans="1:16" x14ac:dyDescent="0.45">
      <c r="A120" s="210"/>
      <c r="B120" s="210"/>
      <c r="C120" s="170" t="s">
        <v>1614</v>
      </c>
      <c r="D120" s="169">
        <v>60</v>
      </c>
      <c r="E120" s="19">
        <v>4</v>
      </c>
      <c r="F120" s="19">
        <f t="shared" si="17"/>
        <v>15</v>
      </c>
      <c r="G120" s="169">
        <v>10</v>
      </c>
      <c r="H120" s="169">
        <v>370</v>
      </c>
      <c r="I120" s="169">
        <v>105</v>
      </c>
      <c r="J120" s="169">
        <v>3</v>
      </c>
      <c r="K120" s="169">
        <v>0</v>
      </c>
      <c r="L120" s="19">
        <v>4</v>
      </c>
      <c r="M120" s="19">
        <f t="shared" si="18"/>
        <v>0</v>
      </c>
      <c r="N120" s="169">
        <v>4</v>
      </c>
      <c r="O120" s="169">
        <v>6</v>
      </c>
      <c r="P120" s="20">
        <f t="shared" si="15"/>
        <v>507</v>
      </c>
    </row>
    <row r="121" spans="1:16" x14ac:dyDescent="0.45">
      <c r="A121" s="203" t="s">
        <v>21</v>
      </c>
      <c r="B121" s="203"/>
      <c r="C121" s="203"/>
      <c r="D121" s="211">
        <f t="shared" ref="D121:K121" si="22">SUM(D105:D120)</f>
        <v>1294</v>
      </c>
      <c r="E121" s="19">
        <v>4</v>
      </c>
      <c r="F121" s="19">
        <f t="shared" si="17"/>
        <v>323.5</v>
      </c>
      <c r="G121" s="211">
        <f t="shared" si="22"/>
        <v>579</v>
      </c>
      <c r="H121" s="211">
        <f t="shared" si="22"/>
        <v>1851</v>
      </c>
      <c r="I121" s="211">
        <f t="shared" si="22"/>
        <v>1433</v>
      </c>
      <c r="J121" s="211">
        <f t="shared" si="22"/>
        <v>921</v>
      </c>
      <c r="K121" s="138">
        <f t="shared" si="22"/>
        <v>44</v>
      </c>
      <c r="L121" s="19">
        <v>4</v>
      </c>
      <c r="M121" s="19">
        <f t="shared" si="18"/>
        <v>11</v>
      </c>
      <c r="N121" s="138">
        <f t="shared" ref="N121:O121" si="23">SUM(N105:N120)</f>
        <v>38</v>
      </c>
      <c r="O121" s="138">
        <f t="shared" si="23"/>
        <v>118</v>
      </c>
      <c r="P121" s="20">
        <f t="shared" si="15"/>
        <v>5156.5</v>
      </c>
    </row>
    <row r="122" spans="1:16" x14ac:dyDescent="0.45">
      <c r="A122" s="210"/>
      <c r="B122" s="170" t="s">
        <v>221</v>
      </c>
      <c r="C122" s="170" t="s">
        <v>1615</v>
      </c>
      <c r="D122" s="169">
        <v>1372</v>
      </c>
      <c r="E122" s="19">
        <v>4</v>
      </c>
      <c r="F122" s="19">
        <f t="shared" si="17"/>
        <v>343</v>
      </c>
      <c r="G122" s="169">
        <v>262</v>
      </c>
      <c r="H122" s="169">
        <v>90</v>
      </c>
      <c r="I122" s="169">
        <v>1176</v>
      </c>
      <c r="J122" s="169">
        <v>443</v>
      </c>
      <c r="K122" s="169">
        <v>80</v>
      </c>
      <c r="L122" s="19">
        <v>4</v>
      </c>
      <c r="M122" s="19">
        <f t="shared" si="18"/>
        <v>20</v>
      </c>
      <c r="N122" s="169">
        <v>8</v>
      </c>
      <c r="O122" s="169">
        <v>36</v>
      </c>
      <c r="P122" s="20">
        <f t="shared" si="15"/>
        <v>2342</v>
      </c>
    </row>
    <row r="123" spans="1:16" x14ac:dyDescent="0.45">
      <c r="A123" s="210"/>
      <c r="B123" s="210"/>
      <c r="C123" s="170" t="s">
        <v>1616</v>
      </c>
      <c r="D123" s="169">
        <v>624</v>
      </c>
      <c r="E123" s="19">
        <v>4</v>
      </c>
      <c r="F123" s="19">
        <f t="shared" si="17"/>
        <v>156</v>
      </c>
      <c r="G123" s="169">
        <v>144</v>
      </c>
      <c r="H123" s="169">
        <v>350</v>
      </c>
      <c r="I123" s="169">
        <v>469</v>
      </c>
      <c r="J123" s="169">
        <v>135</v>
      </c>
      <c r="K123" s="169">
        <v>0</v>
      </c>
      <c r="L123" s="19">
        <v>4</v>
      </c>
      <c r="M123" s="19">
        <f t="shared" si="18"/>
        <v>0</v>
      </c>
      <c r="N123" s="169">
        <v>0</v>
      </c>
      <c r="O123" s="169">
        <v>31</v>
      </c>
      <c r="P123" s="20">
        <f t="shared" si="15"/>
        <v>1254</v>
      </c>
    </row>
    <row r="124" spans="1:16" x14ac:dyDescent="0.45">
      <c r="A124" s="210"/>
      <c r="B124" s="210"/>
      <c r="C124" s="170" t="s">
        <v>1617</v>
      </c>
      <c r="D124" s="169">
        <v>83</v>
      </c>
      <c r="E124" s="19">
        <v>4</v>
      </c>
      <c r="F124" s="19">
        <f t="shared" si="17"/>
        <v>20.75</v>
      </c>
      <c r="G124" s="169">
        <v>21</v>
      </c>
      <c r="H124" s="169">
        <v>48</v>
      </c>
      <c r="I124" s="169">
        <v>242</v>
      </c>
      <c r="J124" s="169">
        <v>91</v>
      </c>
      <c r="K124" s="169">
        <v>1</v>
      </c>
      <c r="L124" s="19">
        <v>4</v>
      </c>
      <c r="M124" s="19">
        <f t="shared" si="18"/>
        <v>0.25</v>
      </c>
      <c r="N124" s="169">
        <v>1</v>
      </c>
      <c r="O124" s="169">
        <v>7</v>
      </c>
      <c r="P124" s="20">
        <f t="shared" si="15"/>
        <v>424</v>
      </c>
    </row>
    <row r="125" spans="1:16" x14ac:dyDescent="0.45">
      <c r="A125" s="210"/>
      <c r="B125" s="210"/>
      <c r="C125" s="170" t="s">
        <v>1618</v>
      </c>
      <c r="D125" s="169">
        <v>132</v>
      </c>
      <c r="E125" s="19">
        <v>4</v>
      </c>
      <c r="F125" s="19">
        <f t="shared" si="17"/>
        <v>33</v>
      </c>
      <c r="G125" s="169">
        <v>35</v>
      </c>
      <c r="H125" s="169">
        <v>131</v>
      </c>
      <c r="I125" s="169">
        <v>96</v>
      </c>
      <c r="J125" s="169">
        <v>64</v>
      </c>
      <c r="K125" s="169">
        <v>1</v>
      </c>
      <c r="L125" s="19">
        <v>4</v>
      </c>
      <c r="M125" s="19">
        <f t="shared" si="18"/>
        <v>0.25</v>
      </c>
      <c r="N125" s="169">
        <v>0</v>
      </c>
      <c r="O125" s="169">
        <v>4</v>
      </c>
      <c r="P125" s="20">
        <f t="shared" si="15"/>
        <v>359.25</v>
      </c>
    </row>
    <row r="126" spans="1:16" x14ac:dyDescent="0.45">
      <c r="A126" s="210"/>
      <c r="B126" s="210"/>
      <c r="C126" s="170" t="s">
        <v>1619</v>
      </c>
      <c r="D126" s="169">
        <v>136</v>
      </c>
      <c r="E126" s="19">
        <v>4</v>
      </c>
      <c r="F126" s="19">
        <f t="shared" si="17"/>
        <v>34</v>
      </c>
      <c r="G126" s="169">
        <v>12</v>
      </c>
      <c r="H126" s="169">
        <v>46</v>
      </c>
      <c r="I126" s="169">
        <v>258</v>
      </c>
      <c r="J126" s="169">
        <v>66</v>
      </c>
      <c r="K126" s="208">
        <v>3</v>
      </c>
      <c r="L126" s="19">
        <v>4</v>
      </c>
      <c r="M126" s="19">
        <f t="shared" si="18"/>
        <v>0.75</v>
      </c>
      <c r="N126" s="208">
        <v>0</v>
      </c>
      <c r="O126" s="208">
        <v>20</v>
      </c>
      <c r="P126" s="20">
        <f t="shared" si="15"/>
        <v>416.75</v>
      </c>
    </row>
    <row r="127" spans="1:16" x14ac:dyDescent="0.45">
      <c r="A127" s="203" t="s">
        <v>21</v>
      </c>
      <c r="B127" s="203"/>
      <c r="C127" s="203"/>
      <c r="D127" s="211">
        <f t="shared" ref="D127:K127" si="24">SUM(D122:D126)</f>
        <v>2347</v>
      </c>
      <c r="E127" s="19">
        <v>4</v>
      </c>
      <c r="F127" s="19">
        <f t="shared" si="17"/>
        <v>586.75</v>
      </c>
      <c r="G127" s="211">
        <f t="shared" si="24"/>
        <v>474</v>
      </c>
      <c r="H127" s="211">
        <f t="shared" si="24"/>
        <v>665</v>
      </c>
      <c r="I127" s="211">
        <f t="shared" si="24"/>
        <v>2241</v>
      </c>
      <c r="J127" s="211">
        <f t="shared" si="24"/>
        <v>799</v>
      </c>
      <c r="K127" s="138">
        <f t="shared" si="24"/>
        <v>85</v>
      </c>
      <c r="L127" s="19">
        <v>4</v>
      </c>
      <c r="M127" s="19">
        <f t="shared" si="18"/>
        <v>21.25</v>
      </c>
      <c r="N127" s="138">
        <f t="shared" ref="N127:O127" si="25">SUM(N122:N126)</f>
        <v>9</v>
      </c>
      <c r="O127" s="138">
        <f t="shared" si="25"/>
        <v>98</v>
      </c>
      <c r="P127" s="20">
        <f t="shared" si="15"/>
        <v>4796</v>
      </c>
    </row>
    <row r="128" spans="1:16" x14ac:dyDescent="0.45">
      <c r="A128" s="170"/>
      <c r="B128" s="170" t="s">
        <v>222</v>
      </c>
      <c r="C128" s="170" t="s">
        <v>1620</v>
      </c>
      <c r="D128" s="169">
        <v>443</v>
      </c>
      <c r="E128" s="19">
        <v>4</v>
      </c>
      <c r="F128" s="19">
        <f t="shared" si="17"/>
        <v>110.75</v>
      </c>
      <c r="G128" s="169">
        <v>60</v>
      </c>
      <c r="H128" s="169">
        <v>126</v>
      </c>
      <c r="I128" s="169">
        <v>297</v>
      </c>
      <c r="J128" s="169">
        <v>80</v>
      </c>
      <c r="K128" s="169">
        <v>8</v>
      </c>
      <c r="L128" s="19">
        <v>4</v>
      </c>
      <c r="M128" s="19">
        <f t="shared" si="18"/>
        <v>2</v>
      </c>
      <c r="N128" s="169">
        <v>22</v>
      </c>
      <c r="O128" s="169">
        <v>31</v>
      </c>
      <c r="P128" s="20">
        <f t="shared" si="15"/>
        <v>697.75</v>
      </c>
    </row>
    <row r="129" spans="1:16" x14ac:dyDescent="0.45">
      <c r="A129" s="210"/>
      <c r="B129" s="210"/>
      <c r="C129" s="170" t="s">
        <v>1621</v>
      </c>
      <c r="D129" s="169">
        <v>46</v>
      </c>
      <c r="E129" s="19">
        <v>4</v>
      </c>
      <c r="F129" s="19">
        <f t="shared" si="17"/>
        <v>11.5</v>
      </c>
      <c r="G129" s="169">
        <v>45</v>
      </c>
      <c r="H129" s="169">
        <v>0</v>
      </c>
      <c r="I129" s="169">
        <v>91</v>
      </c>
      <c r="J129" s="169">
        <v>43</v>
      </c>
      <c r="K129" s="169">
        <v>0</v>
      </c>
      <c r="L129" s="19">
        <v>4</v>
      </c>
      <c r="M129" s="19">
        <f t="shared" si="18"/>
        <v>0</v>
      </c>
      <c r="N129" s="169">
        <v>0</v>
      </c>
      <c r="O129" s="169">
        <v>0</v>
      </c>
      <c r="P129" s="20">
        <f t="shared" si="15"/>
        <v>190.5</v>
      </c>
    </row>
    <row r="130" spans="1:16" x14ac:dyDescent="0.45">
      <c r="A130" s="210"/>
      <c r="B130" s="210"/>
      <c r="C130" s="170" t="s">
        <v>1622</v>
      </c>
      <c r="D130" s="169">
        <v>30</v>
      </c>
      <c r="E130" s="19">
        <v>4</v>
      </c>
      <c r="F130" s="19">
        <f t="shared" si="17"/>
        <v>7.5</v>
      </c>
      <c r="G130" s="169">
        <v>28</v>
      </c>
      <c r="H130" s="169">
        <v>15</v>
      </c>
      <c r="I130" s="169">
        <v>48</v>
      </c>
      <c r="J130" s="169">
        <v>20</v>
      </c>
      <c r="K130" s="169">
        <v>2</v>
      </c>
      <c r="L130" s="19">
        <v>4</v>
      </c>
      <c r="M130" s="19">
        <f t="shared" si="18"/>
        <v>0.5</v>
      </c>
      <c r="N130" s="169">
        <v>2</v>
      </c>
      <c r="O130" s="169">
        <v>2</v>
      </c>
      <c r="P130" s="20">
        <f t="shared" si="15"/>
        <v>121</v>
      </c>
    </row>
    <row r="131" spans="1:16" x14ac:dyDescent="0.45">
      <c r="A131" s="210"/>
      <c r="B131" s="210"/>
      <c r="C131" s="170" t="s">
        <v>1623</v>
      </c>
      <c r="D131" s="169">
        <v>36</v>
      </c>
      <c r="E131" s="19">
        <v>4</v>
      </c>
      <c r="F131" s="19">
        <f t="shared" si="17"/>
        <v>9</v>
      </c>
      <c r="G131" s="169">
        <v>14</v>
      </c>
      <c r="H131" s="169">
        <v>8</v>
      </c>
      <c r="I131" s="169">
        <v>17</v>
      </c>
      <c r="J131" s="169">
        <v>15</v>
      </c>
      <c r="K131" s="169">
        <v>1</v>
      </c>
      <c r="L131" s="19">
        <v>4</v>
      </c>
      <c r="M131" s="19">
        <f t="shared" si="18"/>
        <v>0.25</v>
      </c>
      <c r="N131" s="169">
        <v>0</v>
      </c>
      <c r="O131" s="169">
        <v>1</v>
      </c>
      <c r="P131" s="20">
        <f t="shared" si="15"/>
        <v>63.25</v>
      </c>
    </row>
    <row r="132" spans="1:16" x14ac:dyDescent="0.45">
      <c r="A132" s="210"/>
      <c r="B132" s="210"/>
      <c r="C132" s="170" t="s">
        <v>1624</v>
      </c>
      <c r="D132" s="169">
        <v>25</v>
      </c>
      <c r="E132" s="19">
        <v>4</v>
      </c>
      <c r="F132" s="19">
        <f t="shared" si="17"/>
        <v>6.25</v>
      </c>
      <c r="G132" s="169">
        <v>25</v>
      </c>
      <c r="H132" s="169">
        <v>39</v>
      </c>
      <c r="I132" s="169">
        <v>19</v>
      </c>
      <c r="J132" s="169">
        <v>11</v>
      </c>
      <c r="K132" s="208">
        <v>1</v>
      </c>
      <c r="L132" s="19">
        <v>4</v>
      </c>
      <c r="M132" s="19">
        <f t="shared" si="18"/>
        <v>0.25</v>
      </c>
      <c r="N132" s="208">
        <v>0</v>
      </c>
      <c r="O132" s="208">
        <v>0</v>
      </c>
      <c r="P132" s="20">
        <f t="shared" si="15"/>
        <v>100.5</v>
      </c>
    </row>
    <row r="133" spans="1:16" x14ac:dyDescent="0.45">
      <c r="A133" s="203" t="s">
        <v>21</v>
      </c>
      <c r="B133" s="203"/>
      <c r="C133" s="203"/>
      <c r="D133" s="211">
        <f t="shared" ref="D133:K133" si="26">SUM(D128:D132)</f>
        <v>580</v>
      </c>
      <c r="E133" s="19">
        <v>4</v>
      </c>
      <c r="F133" s="19">
        <f t="shared" si="17"/>
        <v>145</v>
      </c>
      <c r="G133" s="211">
        <f t="shared" si="26"/>
        <v>172</v>
      </c>
      <c r="H133" s="211">
        <f t="shared" si="26"/>
        <v>188</v>
      </c>
      <c r="I133" s="211">
        <f t="shared" si="26"/>
        <v>472</v>
      </c>
      <c r="J133" s="211">
        <f t="shared" si="26"/>
        <v>169</v>
      </c>
      <c r="K133" s="138">
        <f t="shared" si="26"/>
        <v>12</v>
      </c>
      <c r="L133" s="19">
        <v>4</v>
      </c>
      <c r="M133" s="19">
        <f t="shared" si="18"/>
        <v>3</v>
      </c>
      <c r="N133" s="138">
        <f t="shared" ref="N133:O133" si="27">SUM(N128:N132)</f>
        <v>24</v>
      </c>
      <c r="O133" s="138">
        <f t="shared" si="27"/>
        <v>34</v>
      </c>
      <c r="P133" s="20">
        <f t="shared" si="15"/>
        <v>1173</v>
      </c>
    </row>
  </sheetData>
  <mergeCells count="34">
    <mergeCell ref="P4:P6"/>
    <mergeCell ref="P19:P21"/>
    <mergeCell ref="B7:B14"/>
    <mergeCell ref="A2:P2"/>
    <mergeCell ref="A1:P1"/>
    <mergeCell ref="K19:O19"/>
    <mergeCell ref="K20:N20"/>
    <mergeCell ref="O20:O21"/>
    <mergeCell ref="H20:J20"/>
    <mergeCell ref="D20:G20"/>
    <mergeCell ref="K4:O4"/>
    <mergeCell ref="D5:G5"/>
    <mergeCell ref="H5:J5"/>
    <mergeCell ref="K5:N5"/>
    <mergeCell ref="O5:O6"/>
    <mergeCell ref="A4:A6"/>
    <mergeCell ref="B4:B6"/>
    <mergeCell ref="C4:C6"/>
    <mergeCell ref="D4:J4"/>
    <mergeCell ref="A104:C104"/>
    <mergeCell ref="A121:C121"/>
    <mergeCell ref="A133:C133"/>
    <mergeCell ref="A127:C127"/>
    <mergeCell ref="A15:C15"/>
    <mergeCell ref="A38:C38"/>
    <mergeCell ref="A51:C51"/>
    <mergeCell ref="A73:C73"/>
    <mergeCell ref="A87:C87"/>
    <mergeCell ref="A19:A21"/>
    <mergeCell ref="A18:J18"/>
    <mergeCell ref="A17:J17"/>
    <mergeCell ref="D19:J19"/>
    <mergeCell ref="C19:C21"/>
    <mergeCell ref="B19:B21"/>
  </mergeCells>
  <printOptions horizontalCentered="1"/>
  <pageMargins left="0.35433070866141736" right="0.31496062992125984" top="0.74803149606299213" bottom="0.35433070866141736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 ตร.</vt:lpstr>
      <vt:lpstr>บช.น</vt:lpstr>
      <vt:lpstr>ภ.1</vt:lpstr>
      <vt:lpstr>ภ.2</vt:lpstr>
      <vt:lpstr>ภ.3</vt:lpstr>
      <vt:lpstr>ภ4 </vt:lpstr>
      <vt:lpstr>ภ.5</vt:lpstr>
      <vt:lpstr>ภ.6</vt:lpstr>
      <vt:lpstr>ภ.7 </vt:lpstr>
      <vt:lpstr>ภ.8</vt:lpstr>
      <vt:lpstr>ภ.9</vt:lpstr>
      <vt:lpstr>ศชต.</vt:lpstr>
      <vt:lpstr>ก.</vt:lpstr>
      <vt:lpstr>ก.!Print_Area</vt:lpstr>
      <vt:lpstr>บช.น!Print_Area</vt:lpstr>
      <vt:lpstr>ภ.1!Print_Area</vt:lpstr>
      <vt:lpstr>ภ.2!Print_Area</vt:lpstr>
      <vt:lpstr>ภ.3!Print_Area</vt:lpstr>
      <vt:lpstr>ภ.5!Print_Area</vt:lpstr>
      <vt:lpstr>ภ.6!Print_Area</vt:lpstr>
      <vt:lpstr>'ภ.7 '!Print_Area</vt:lpstr>
      <vt:lpstr>ภ.8!Print_Area</vt:lpstr>
      <vt:lpstr>ภ.9!Print_Area</vt:lpstr>
      <vt:lpstr>'ภ4 '!Print_Area</vt:lpstr>
      <vt:lpstr>'ภาพรวม ตร.'!Print_Area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waranya</dc:creator>
  <cp:lastModifiedBy>tiyanon</cp:lastModifiedBy>
  <cp:lastPrinted>2016-09-22T07:40:18Z</cp:lastPrinted>
  <dcterms:created xsi:type="dcterms:W3CDTF">2016-08-26T04:11:39Z</dcterms:created>
  <dcterms:modified xsi:type="dcterms:W3CDTF">2016-09-22T07:46:49Z</dcterms:modified>
</cp:coreProperties>
</file>