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กลุ่มงาน ปป\09 ร.ต.ท.หญิง ทิยานนท์\01-รถแว้น+สถานบริการ\แบบฟอร์มรายงาน\"/>
    </mc:Choice>
  </mc:AlternateContent>
  <bookViews>
    <workbookView xWindow="0" yWindow="0" windowWidth="25200" windowHeight="11892"/>
  </bookViews>
  <sheets>
    <sheet name="อบ.1" sheetId="1" r:id="rId1"/>
    <sheet name="Sheet2" sheetId="2" r:id="rId2"/>
  </sheets>
  <definedNames>
    <definedName name="_xlnm.Print_Titles" localSheetId="0">อบ.1!$4:$5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D79" i="1"/>
  <c r="E75" i="1"/>
  <c r="D75" i="1"/>
  <c r="E71" i="1"/>
  <c r="D71" i="1"/>
  <c r="E26" i="1" l="1"/>
  <c r="D26" i="1"/>
  <c r="E70" i="1" l="1"/>
  <c r="D70" i="1"/>
  <c r="E63" i="1" l="1"/>
  <c r="E61" i="1" s="1"/>
  <c r="E17" i="1"/>
  <c r="D17" i="1"/>
  <c r="D6" i="1"/>
  <c r="D63" i="1"/>
  <c r="D61" i="1" s="1"/>
  <c r="D52" i="1" l="1"/>
  <c r="E52" i="1"/>
  <c r="D41" i="1"/>
  <c r="E41" i="1"/>
  <c r="E6" i="1"/>
  <c r="E25" i="1" l="1"/>
  <c r="D25" i="1"/>
</calcChain>
</file>

<file path=xl/sharedStrings.xml><?xml version="1.0" encoding="utf-8"?>
<sst xmlns="http://schemas.openxmlformats.org/spreadsheetml/2006/main" count="172" uniqueCount="120">
  <si>
    <t>สถิติการปราบปรามความผิดเกี่ยวกับอบายมุข (อบ.1)  ตามคำสั่ง ตร. ที่ 234/2558 ลง 27 เม.ย. 58</t>
  </si>
  <si>
    <t>ลำดับ</t>
  </si>
  <si>
    <t>ข้อหา</t>
  </si>
  <si>
    <t>หมายเหตุ</t>
  </si>
  <si>
    <t>ราย</t>
  </si>
  <si>
    <t>คน</t>
  </si>
  <si>
    <t>ความผิดเกี่ยวกับการพนัน</t>
  </si>
  <si>
    <t>-</t>
  </si>
  <si>
    <t>บ่อนการพนัน</t>
  </si>
  <si>
    <t>การพนันด้วยเครื่องจักรกลไฟฟ้า</t>
  </si>
  <si>
    <t>การพนันสลากกินรวบ</t>
  </si>
  <si>
    <t>การพนันหวยหุ้น</t>
  </si>
  <si>
    <t>การพนันทายผลการแข่งขันฟุตบอล</t>
  </si>
  <si>
    <t>จับยี่กี</t>
  </si>
  <si>
    <t>หวยปิงปอง</t>
  </si>
  <si>
    <t>การพนันทั่วไป</t>
  </si>
  <si>
    <t>การพนันออนไลน์</t>
  </si>
  <si>
    <t>อื่นๆ (น่าสนใจ)</t>
  </si>
  <si>
    <t>ความผิดเกี่ยวกับการค้ามนุษย์และค้าประเวณี</t>
  </si>
  <si>
    <t>ค้ามนุษย์</t>
  </si>
  <si>
    <t>ล่อลวงเด็กให้ค้าประเวณี</t>
  </si>
  <si>
    <t>บังคับค้าประเวณี</t>
  </si>
  <si>
    <t>มั่วสุมในสถานค้าประเวณี</t>
  </si>
  <si>
    <t xml:space="preserve">อื่นๆ </t>
  </si>
  <si>
    <t>3.1</t>
  </si>
  <si>
    <t>*</t>
  </si>
  <si>
    <t>ขายเครื่องดื่มแอลกอฮอล์แก่ผู้มีอายุต่ำกว่า 20 ปีบริบูรณ์</t>
  </si>
  <si>
    <t>เปิดทำการเกินกว่าเวลาตามที่มีกฎหมายบัญญัติ</t>
  </si>
  <si>
    <t>ขายเครื่องดื่มแอลกอฮอล์เกินกว่ากำหนดเวลาตามที่มีกฎหมายบัญญัติ</t>
  </si>
  <si>
    <t>ยินยอมหรือปล่อยปละละเลยให้มีการพกพาอาวุธ วัตถุระเบิด หรือ
ยาเสพติดเข้าไปในสถานที่ของตน</t>
  </si>
  <si>
    <t>เปิดสถานบริการโดยไม่ได้รับอนุญาต</t>
  </si>
  <si>
    <t>จัดแสดงโชว์ลามกหรืออนาจาร</t>
  </si>
  <si>
    <t>มีบุคคลต่างด้าวทำงานในสถานบริการ</t>
  </si>
  <si>
    <t>รับผู้มีอายุต่ำกว่า 18 ปีบริบูรณ์ เข้าทำงานในสถานบริการ</t>
  </si>
  <si>
    <t>อื่นๆ</t>
  </si>
  <si>
    <t>3.2</t>
  </si>
  <si>
    <t>ประเภทสถานประกอบการที่มีลักษณะคล้ายสถานบริการ</t>
  </si>
  <si>
    <t>ขายสุราโดยไม่ได้รับอนุญาต</t>
  </si>
  <si>
    <t>ขายเครื่องดื่มแอลกอฮอล์ ให้แก่บุคคลที่มีอายุต่ำกว่า 20 ปีบริบูรณ์</t>
  </si>
  <si>
    <t>ขายเครื่องดื่มแอลกอฮอล์ในสถานศึกษา วัด หรือสถานที่ปฏิบัติพิธีกรรมทางศาสนา สถานที่ราชการ หอพัก หรือสวนสาธารณะ</t>
  </si>
  <si>
    <t>ขายสุราในเวลาห้าม</t>
  </si>
  <si>
    <t>ขายบุหรี่โดยไม่ได้รับอนุญาต</t>
  </si>
  <si>
    <t>จำหน่าย แลกเปลี่ยน หรือให้สุราหรือบุหรี่แก่เด็ก</t>
  </si>
  <si>
    <t>เปิดเครื่องขยายเสียงดังก่อความเดือดร้อนรำคาญ</t>
  </si>
  <si>
    <t xml:space="preserve">กระทำผิด พ.ร.บ.ภาพยนตร์และวีดีทัศน์ พ.ศ.2551 </t>
  </si>
  <si>
    <t>แหล่งอบายมุขอื่นใดที่มีผลกระทบกระเทือนต่อความสงบเรียบร้อยหรือศีลธรรมอันดีของประชาชน หรือชักนำเด็กและเยาวชนไปในทางเสื่อมเสีย</t>
  </si>
  <si>
    <t>ภาพยนตร์ลามก</t>
  </si>
  <si>
    <t>วีดีโอเทปลามก</t>
  </si>
  <si>
    <t>แผ่นดิสก์ (DVD, VCD) ลามก</t>
  </si>
  <si>
    <t>สื่อ/วัตถุลามก</t>
  </si>
  <si>
    <t>เว็ปไซต์ลามก</t>
  </si>
  <si>
    <t>โต๊ะสนุกเกอร์ผิดกฎหมาย</t>
  </si>
  <si>
    <t>จัดให้มีการเล่นสนุกเกอร์เกินเวลาที่กฎหมายกำหนด</t>
  </si>
  <si>
    <t>รวมทั้งหมด</t>
  </si>
  <si>
    <t>ประเภทสถานบริการ</t>
  </si>
  <si>
    <t>คนต่างด้าวค้าประเวณี</t>
  </si>
  <si>
    <t>หน่วย บช. น./ภ. ประจำเดือน………………….</t>
  </si>
  <si>
    <t xml:space="preserve"> -</t>
  </si>
  <si>
    <t>เปิดร้านคาราโอเกะผิดกฎหมาย</t>
  </si>
  <si>
    <t>ความผิดเกี่ยวกับสถานบริการ / สถานประกอบการ
ที่มีลักษณะคล้ายสถานบริการ</t>
  </si>
  <si>
    <t>ภาพรวม หน่วย</t>
  </si>
  <si>
    <t>เข้าติดต่อ ชักชวน แนะนำตัว ติดตาม หรือรบเร้าบุคคลเพื่อการค้าประเวณี 
อันเป็นการเปิดเผยและน่าอับอาย</t>
  </si>
  <si>
    <t>ยินยอมหรือปล่อยปละละเลยให้ผู้มีอายุต่ำกว่า 20 ปีบริบูรณ์ 
เข้าไปใช้บริการ</t>
  </si>
  <si>
    <t>ยินยอมหรือปล่อยปละละเลยให้ผู้มีอายุต่ำกว่า 20 ปีบริบูรณ์ เข้าไปใช้บริการ</t>
  </si>
  <si>
    <t>ความผิดเกี่ยวกับสถานประกอบการที่เปิดให้บริการในลักษณะที่คล้ายกับ
สถานบริการ ( ตามคำสั่ง หน.คสช.ที่ 22/2558 ลง 22 ก.ค.58 ข้อ 4, 5 
และ คำสั่ง หน.คสช. ที่ 46/2559 ลง 29 ก.ค.59)</t>
  </si>
  <si>
    <t>สถานที่ขายเครื่องดื่มแอลกอฮอล์ ที่ตั้งอยู่ในบริเวณใกล้เคียงสถานศึกษา หรือหอพักในบริเวณใกล้เคียงสถานศึกษา (คำสั่ง หน.คสช. ที่ 22/2558 ลง 22 ก.ค.58 ข้อ 6)</t>
  </si>
  <si>
    <t>6.1</t>
  </si>
  <si>
    <t>6.2</t>
  </si>
  <si>
    <t>6.3</t>
  </si>
  <si>
    <t>6.4</t>
  </si>
  <si>
    <t>6.5</t>
  </si>
  <si>
    <t>6.6</t>
  </si>
  <si>
    <t>หากมีการดำเนินการตามข้อ 6.1 - 6.3 แล้วมีการฝ่าฝืนในลักษณะดังต่อไปนี้ ถือเป็นการกระทำความผิดตามคำสั่ง หน.คสช.ที่ 46/2559 ลง 29 ก.ค.59</t>
  </si>
  <si>
    <t>เปิดสถานประกอบการที่เปิดให้บริการในลักษณะที่คล้ายกับสถานบริการ ภายในระยะเวลา 5 ปี นับแต่วันที่มีคำสั่งเพิกถอนใบอนุญาต หรือคำสั่งปิด ตามข้อ 4 วรรค 2 หรือข้อ 5 วรรค 2 (คำสั่ง หน.คสช.ที่ 46/2559 ลง 29 ก.ค. 59)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</si>
  <si>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</si>
  <si>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</si>
  <si>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</si>
  <si>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</si>
  <si>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</si>
  <si>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</si>
  <si>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</si>
  <si>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</si>
  <si>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</si>
  <si>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</si>
  <si>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</si>
  <si>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</si>
  <si>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</si>
  <si>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</si>
  <si>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</si>
  <si>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2.6</t>
  </si>
  <si>
    <t>2.7</t>
  </si>
  <si>
    <t>4.1</t>
  </si>
  <si>
    <t>4.2</t>
  </si>
  <si>
    <t>4.3</t>
  </si>
  <si>
    <t>4.4</t>
  </si>
  <si>
    <t>4.5</t>
  </si>
  <si>
    <t>4.6</t>
  </si>
  <si>
    <t>4.7</t>
  </si>
  <si>
    <t>4.8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</si>
  <si>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</si>
  <si>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</si>
  <si>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</si>
  <si>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</si>
  <si>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</si>
  <si>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</si>
  <si>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</si>
  <si>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</si>
  <si>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</si>
  <si>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r>
      <rPr>
        <b/>
        <sz val="16"/>
        <color theme="1"/>
        <rFont val="TH SarabunPSK"/>
        <family val="2"/>
      </rPr>
      <t>ห้ามมิให้มีสถานที่ขายเครื่องดื่มแอลกอฮอล์</t>
    </r>
    <r>
      <rPr>
        <sz val="16"/>
        <color theme="1"/>
        <rFont val="TH SarabunPSK"/>
        <family val="2"/>
      </rPr>
      <t xml:space="preserve"> ที่ตั้งอยู่ในบริเวณใกล้เคียงสถานศึกษา หรือหอพักในบริเวณใกล้เคียงสถานศึกษา (คำสั่ง หน.คสช. ที่ 22/2558 ลง 22 ก.ค.58 ข้อ 6 วรรคแรก)</t>
    </r>
  </si>
  <si>
    <r>
      <rPr>
        <b/>
        <sz val="16"/>
        <color theme="1"/>
        <rFont val="TH SarabunPSK"/>
        <family val="2"/>
      </rPr>
      <t>สถานบริการ</t>
    </r>
    <r>
      <rPr>
        <sz val="16"/>
        <color theme="1"/>
        <rFont val="TH SarabunPSK"/>
        <family val="2"/>
      </rPr>
      <t>ซึ่งตั้งอยู่ในบริเวณใกล้เคียงกับสถานศึกษาหรือหอพักในบริเวณใกล้เคียงสถานศึกษา ห้ามขายเครื่องดื่มแอลกอฮอล์ในสถานที่ดังกล่าว (คำสั่ง หน.คสช.ที่ 22/2558 ลง 22 ก.ค. 58 ข้อ 6 วรรค 4)</t>
    </r>
  </si>
  <si>
    <r>
      <rPr>
        <b/>
        <sz val="16"/>
        <color theme="1"/>
        <rFont val="TH SarabunPSK"/>
        <family val="2"/>
      </rPr>
      <t>สถานประกอบการที่เปิดให้บริการฯ</t>
    </r>
    <r>
      <rPr>
        <sz val="16"/>
        <color theme="1"/>
        <rFont val="TH SarabunPSK"/>
        <family val="2"/>
      </rPr>
      <t xml:space="preserve"> ซึ่งตั้งอยู่ในบริเวณใกล้เคียงกับสถานศึกษาหรือหอพักในบริเวณใกล้เคียงสถานศึกษา ห้ามขายเครื่องดื่มแอลกอฮอล์ในสถานที่ดังกล่าว (คำสั่ง หน.คสช.ที่ 22/2558 ลง 22 ก.ค. 58 ข้อ 6 วรรค 4)</t>
    </r>
  </si>
  <si>
    <t>ยินยอมหรือปล่อยปละละเลยให้มีการกระทำผิดฐานค้ามนุษย์ตามกฎหมาย
ว่าด้วยการป้องกันและปราบปรามการค้ามนุษย์ ในสถานที่ของตน 
(คำสั่ง หน.คสช. ที่ 46/2559 ลง 29 ก.ค. 59 ข้อ 1)</t>
  </si>
  <si>
    <r>
      <t>เปิดให้บริการ</t>
    </r>
    <r>
      <rPr>
        <b/>
        <sz val="16"/>
        <color theme="1"/>
        <rFont val="TH SarabunPSK"/>
        <family val="2"/>
      </rPr>
      <t>สถานที่ขายเครื่องดื่มแอลกอฮอล์</t>
    </r>
    <r>
      <rPr>
        <sz val="16"/>
        <color theme="1"/>
        <rFont val="TH SarabunPSK"/>
        <family val="2"/>
      </rPr>
      <t>ที่ตั้งอยู่ในบริเวณใกล้เคียงสถานศึกษาหรือหอพักในบริเวณใกล้เคียงสถานศึกษาอันเป็นการ
ฝ่าฝืนคำสั่ง ตามข้อ 4 วรรค 3 หรือข้อ 6</t>
    </r>
  </si>
  <si>
    <r>
      <rPr>
        <b/>
        <sz val="16"/>
        <color theme="1"/>
        <rFont val="TH SarabunPSK"/>
        <family val="2"/>
      </rPr>
      <t>สถานบริการ</t>
    </r>
    <r>
      <rPr>
        <sz val="16"/>
        <color theme="1"/>
        <rFont val="TH SarabunPSK"/>
        <family val="2"/>
      </rPr>
      <t xml:space="preserve">เปิดให้บริการขายเครื่องดื่มแอลกอฮอล์ที่ตั้งอยู่ในบริเวณใกล้เคียงสถานศึกษาหรือหอพักในบริเวณใกล้เคียงสถานศึกษาอันเป็นการ
ฝ่าฝืนคำสั่ง ตามข้อ 4 วรรค 3 หรือข้อ 6 </t>
    </r>
  </si>
  <si>
    <r>
      <t xml:space="preserve">สถานประกอบการ </t>
    </r>
    <r>
      <rPr>
        <sz val="16"/>
        <color theme="1"/>
        <rFont val="TH SarabunPSK"/>
        <family val="2"/>
      </rPr>
      <t>เปิดให้บริการขายเครื่องดื่มแอลกอฮอล์ที่ตั้งอยู่ในบริเวณใกล้เคียงสถานศึกษาหรือหอพักในบริเวณใกล้เคียงสถานศึกษาอันเป็นการ
ฝ่าฝืนคำสั่ง ตามข้อ 4 วรรค 3 หรือข้อ 6</t>
    </r>
  </si>
  <si>
    <t>ยินยอมหรือปล่อยปละละเลยให้มีการกระทำผิดฐานค้ามนุษย์ตามกฎหมาย
ว่าด้วยการป้องกันและปราบปรามการค้ามนุษย์ ในสถานที่ของตน 
(คำสั่ง หน.คสช.ที่ 46/2559 ลง 29 ก.ค. 59 ข้อ 2)</t>
  </si>
  <si>
    <t>ยินยอมหรือปล่อยปละละเลยให้มีการเล่นการพนันอันเป็นความผิดตามกฎหมาย
ว่าด้วยการพนันในสถานที่ของตน 
(คำสั่ง หน.คสช.ที่ 46/2559 ลง 29 ก.ค. 59 ข้อ 2)</t>
  </si>
  <si>
    <t>ยินยอมหรือปล่อยปละละเลยให้มีการเล่นการพนันอันเป็นความผิดตามกฎหมายว่าด้วยการพนันในสถานที่ของตน 
(คำสั่ง หน.คสช.ที่ 46/2559 ลง 29 ก.ค. 59 ข้อ 1)</t>
  </si>
  <si>
    <t>เปิดสถานบริการภายในระยะเวลา 5 ปี นับแต่วันที่มีคำสั่งเพิกถอนใบอนุญาต หรือคำสั่งปิด ตามข้อ 4 วรรค 2 หรือข้อ 5 วรรค 2 
(คำสั่ง หน.คสช.ที่ 46/2559 ลง 29 ก.ค. 59 ข้อ 2)</t>
  </si>
  <si>
    <t>ก่อให้เกิดความเดือดร้อนรำคาญทางเสียง 
(คำสั่ง หน.คสช.ที่ 22/2558 ลง 22 ก.ค. 58 ข้อ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</si>
</sst>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2" fillId="5" borderId="2" xfId="0" applyFont="1" applyFill="1" applyBorder="1"/>
    <xf numFmtId="0" fontId="2" fillId="0" borderId="0" xfId="0" applyFont="1"/>
    <xf numFmtId="0" fontId="2" fillId="3" borderId="6" xfId="0" applyFont="1" applyFill="1" applyBorder="1" applyAlignment="1">
      <alignment horizontal="center" vertical="top"/>
    </xf>
    <xf numFmtId="0" fontId="2" fillId="3" borderId="8" xfId="0" applyFont="1" applyFill="1" applyBorder="1"/>
    <xf numFmtId="0" fontId="2" fillId="3" borderId="9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/>
    </xf>
    <xf numFmtId="0" fontId="2" fillId="4" borderId="12" xfId="0" applyFont="1" applyFill="1" applyBorder="1" applyAlignment="1">
      <alignment wrapText="1"/>
    </xf>
    <xf numFmtId="0" fontId="2" fillId="4" borderId="15" xfId="0" applyFont="1" applyFill="1" applyBorder="1"/>
    <xf numFmtId="49" fontId="3" fillId="0" borderId="0" xfId="0" applyNumberFormat="1" applyFont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4" fillId="4" borderId="12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vertical="top" wrapText="1"/>
    </xf>
    <xf numFmtId="49" fontId="3" fillId="6" borderId="12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wrapText="1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/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wrapText="1"/>
    </xf>
    <xf numFmtId="0" fontId="5" fillId="0" borderId="18" xfId="0" applyFont="1" applyBorder="1"/>
    <xf numFmtId="0" fontId="5" fillId="0" borderId="12" xfId="0" applyFont="1" applyBorder="1" applyAlignment="1">
      <alignment vertical="top" wrapText="1"/>
    </xf>
    <xf numFmtId="0" fontId="5" fillId="0" borderId="15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20" xfId="0" applyFont="1" applyBorder="1" applyAlignment="1">
      <alignment horizontal="center" vertical="top"/>
    </xf>
    <xf numFmtId="0" fontId="5" fillId="0" borderId="21" xfId="0" applyFont="1" applyBorder="1" applyAlignment="1">
      <alignment wrapText="1"/>
    </xf>
    <xf numFmtId="0" fontId="5" fillId="0" borderId="22" xfId="0" applyFont="1" applyBorder="1"/>
    <xf numFmtId="0" fontId="5" fillId="0" borderId="11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12" xfId="0" applyFont="1" applyFill="1" applyBorder="1" applyAlignment="1">
      <alignment wrapText="1"/>
    </xf>
    <xf numFmtId="0" fontId="5" fillId="0" borderId="15" xfId="0" applyFont="1" applyFill="1" applyBorder="1"/>
    <xf numFmtId="0" fontId="5" fillId="0" borderId="0" xfId="0" applyFont="1" applyFill="1"/>
    <xf numFmtId="0" fontId="5" fillId="6" borderId="12" xfId="0" applyFont="1" applyFill="1" applyBorder="1" applyAlignment="1">
      <alignment wrapText="1"/>
    </xf>
    <xf numFmtId="0" fontId="5" fillId="6" borderId="13" xfId="0" applyFont="1" applyFill="1" applyBorder="1" applyAlignment="1">
      <alignment horizontal="center" vertical="top"/>
    </xf>
    <xf numFmtId="0" fontId="5" fillId="6" borderId="14" xfId="0" applyFont="1" applyFill="1" applyBorder="1" applyAlignment="1">
      <alignment horizontal="center" vertical="top"/>
    </xf>
    <xf numFmtId="0" fontId="5" fillId="6" borderId="15" xfId="0" applyFont="1" applyFill="1" applyBorder="1"/>
    <xf numFmtId="0" fontId="6" fillId="0" borderId="11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wrapText="1"/>
    </xf>
    <xf numFmtId="0" fontId="2" fillId="3" borderId="19" xfId="0" applyFont="1" applyFill="1" applyBorder="1" applyAlignment="1">
      <alignment horizontal="left" vertical="top" wrapText="1"/>
    </xf>
    <xf numFmtId="49" fontId="2" fillId="3" borderId="19" xfId="0" applyNumberFormat="1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center" vertical="top"/>
    </xf>
    <xf numFmtId="0" fontId="2" fillId="5" borderId="23" xfId="0" applyFont="1" applyFill="1" applyBorder="1" applyAlignment="1">
      <alignment horizontal="center" vertical="top"/>
    </xf>
    <xf numFmtId="49" fontId="2" fillId="3" borderId="19" xfId="0" applyNumberFormat="1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3" borderId="19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Fill="1"/>
    <xf numFmtId="0" fontId="5" fillId="7" borderId="13" xfId="0" applyFont="1" applyFill="1" applyBorder="1" applyAlignment="1">
      <alignment horizontal="center" vertical="top"/>
    </xf>
    <xf numFmtId="0" fontId="5" fillId="7" borderId="14" xfId="0" applyFont="1" applyFill="1" applyBorder="1" applyAlignment="1">
      <alignment horizontal="center" vertical="top"/>
    </xf>
    <xf numFmtId="0" fontId="5" fillId="7" borderId="15" xfId="0" applyFont="1" applyFill="1" applyBorder="1"/>
    <xf numFmtId="0" fontId="2" fillId="3" borderId="24" xfId="0" applyFont="1" applyFill="1" applyBorder="1" applyAlignment="1">
      <alignment horizontal="center" vertical="top"/>
    </xf>
    <xf numFmtId="0" fontId="5" fillId="0" borderId="11" xfId="0" applyFont="1" applyFill="1" applyBorder="1"/>
    <xf numFmtId="0" fontId="5" fillId="7" borderId="25" xfId="0" applyFont="1" applyFill="1" applyBorder="1" applyAlignment="1">
      <alignment horizontal="left" vertical="top" wrapText="1"/>
    </xf>
    <xf numFmtId="0" fontId="5" fillId="7" borderId="12" xfId="0" applyFont="1" applyFill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topLeftCell="A32" zoomScale="110" zoomScaleNormal="110" workbookViewId="0">
      <selection activeCell="C37" sqref="C37"/>
    </sheetView>
  </sheetViews>
  <sheetFormatPr defaultRowHeight="21" x14ac:dyDescent="0.4"/>
  <cols>
    <col min="1" max="1" width="4.8984375" style="26" customWidth="1"/>
    <col min="2" max="2" width="3.796875" style="13" bestFit="1" customWidth="1"/>
    <col min="3" max="3" width="58.3984375" style="27" customWidth="1"/>
    <col min="4" max="5" width="8" style="26" customWidth="1"/>
    <col min="6" max="6" width="12.59765625" style="25" customWidth="1"/>
    <col min="7" max="16384" width="8.796875" style="25"/>
  </cols>
  <sheetData>
    <row r="1" spans="1:6" ht="23.4" x14ac:dyDescent="0.4">
      <c r="A1" s="63" t="s">
        <v>0</v>
      </c>
      <c r="B1" s="63"/>
      <c r="C1" s="63"/>
      <c r="D1" s="63"/>
      <c r="E1" s="63"/>
      <c r="F1" s="63"/>
    </row>
    <row r="2" spans="1:6" ht="23.4" x14ac:dyDescent="0.4">
      <c r="A2" s="63" t="s">
        <v>56</v>
      </c>
      <c r="B2" s="63"/>
      <c r="C2" s="63"/>
      <c r="D2" s="63"/>
      <c r="E2" s="63"/>
      <c r="F2" s="63"/>
    </row>
    <row r="3" spans="1:6" ht="12" customHeight="1" x14ac:dyDescent="0.4"/>
    <row r="4" spans="1:6" s="1" customFormat="1" ht="21" customHeight="1" x14ac:dyDescent="0.4">
      <c r="A4" s="64" t="s">
        <v>1</v>
      </c>
      <c r="B4" s="65" t="s">
        <v>2</v>
      </c>
      <c r="C4" s="66"/>
      <c r="D4" s="68" t="s">
        <v>60</v>
      </c>
      <c r="E4" s="68"/>
      <c r="F4" s="64" t="s">
        <v>3</v>
      </c>
    </row>
    <row r="5" spans="1:6" s="1" customFormat="1" x14ac:dyDescent="0.4">
      <c r="A5" s="64"/>
      <c r="B5" s="65"/>
      <c r="C5" s="67"/>
      <c r="D5" s="19" t="s">
        <v>4</v>
      </c>
      <c r="E5" s="20" t="s">
        <v>5</v>
      </c>
      <c r="F5" s="69"/>
    </row>
    <row r="6" spans="1:6" s="3" customFormat="1" ht="21" customHeight="1" x14ac:dyDescent="0.4">
      <c r="A6" s="4">
        <v>1</v>
      </c>
      <c r="B6" s="60" t="s">
        <v>6</v>
      </c>
      <c r="C6" s="61"/>
      <c r="D6" s="6">
        <f t="shared" ref="D6:E6" si="0">D7+D8+D9+D10+D11+D12+D13+D14+D15+D16</f>
        <v>0</v>
      </c>
      <c r="E6" s="7">
        <f t="shared" si="0"/>
        <v>0</v>
      </c>
      <c r="F6" s="5"/>
    </row>
    <row r="7" spans="1:6" x14ac:dyDescent="0.4">
      <c r="A7" s="28"/>
      <c r="B7" s="14" t="s">
        <v>74</v>
      </c>
      <c r="C7" s="29" t="s">
        <v>8</v>
      </c>
      <c r="D7" s="30"/>
      <c r="E7" s="31"/>
      <c r="F7" s="32"/>
    </row>
    <row r="8" spans="1:6" x14ac:dyDescent="0.4">
      <c r="A8" s="28"/>
      <c r="B8" s="14" t="s">
        <v>75</v>
      </c>
      <c r="C8" s="29" t="s">
        <v>9</v>
      </c>
      <c r="D8" s="30"/>
      <c r="E8" s="31"/>
      <c r="F8" s="32"/>
    </row>
    <row r="9" spans="1:6" x14ac:dyDescent="0.4">
      <c r="A9" s="28"/>
      <c r="B9" s="14" t="s">
        <v>76</v>
      </c>
      <c r="C9" s="29" t="s">
        <v>10</v>
      </c>
      <c r="D9" s="30"/>
      <c r="E9" s="31"/>
      <c r="F9" s="32"/>
    </row>
    <row r="10" spans="1:6" x14ac:dyDescent="0.4">
      <c r="A10" s="28"/>
      <c r="B10" s="14" t="s">
        <v>77</v>
      </c>
      <c r="C10" s="29" t="s">
        <v>11</v>
      </c>
      <c r="D10" s="30"/>
      <c r="E10" s="31"/>
      <c r="F10" s="32"/>
    </row>
    <row r="11" spans="1:6" x14ac:dyDescent="0.4">
      <c r="A11" s="28"/>
      <c r="B11" s="14" t="s">
        <v>78</v>
      </c>
      <c r="C11" s="29" t="s">
        <v>12</v>
      </c>
      <c r="D11" s="30"/>
      <c r="E11" s="31"/>
      <c r="F11" s="32"/>
    </row>
    <row r="12" spans="1:6" x14ac:dyDescent="0.4">
      <c r="A12" s="28"/>
      <c r="B12" s="14" t="s">
        <v>79</v>
      </c>
      <c r="C12" s="29" t="s">
        <v>13</v>
      </c>
      <c r="D12" s="30"/>
      <c r="E12" s="31"/>
      <c r="F12" s="32"/>
    </row>
    <row r="13" spans="1:6" x14ac:dyDescent="0.4">
      <c r="A13" s="28"/>
      <c r="B13" s="14" t="s">
        <v>80</v>
      </c>
      <c r="C13" s="29" t="s">
        <v>14</v>
      </c>
      <c r="D13" s="30"/>
      <c r="E13" s="31"/>
      <c r="F13" s="32"/>
    </row>
    <row r="14" spans="1:6" x14ac:dyDescent="0.4">
      <c r="A14" s="28"/>
      <c r="B14" s="14" t="s">
        <v>81</v>
      </c>
      <c r="C14" s="29" t="s">
        <v>15</v>
      </c>
      <c r="D14" s="30"/>
      <c r="E14" s="31"/>
      <c r="F14" s="32"/>
    </row>
    <row r="15" spans="1:6" x14ac:dyDescent="0.4">
      <c r="A15" s="28"/>
      <c r="B15" s="14" t="s">
        <v>82</v>
      </c>
      <c r="C15" s="29" t="s">
        <v>16</v>
      </c>
      <c r="D15" s="30"/>
      <c r="E15" s="31"/>
      <c r="F15" s="32"/>
    </row>
    <row r="16" spans="1:6" ht="21" customHeight="1" x14ac:dyDescent="0.4">
      <c r="A16" s="33"/>
      <c r="B16" s="14" t="s">
        <v>83</v>
      </c>
      <c r="C16" s="34" t="s">
        <v>17</v>
      </c>
      <c r="D16" s="30"/>
      <c r="E16" s="31"/>
      <c r="F16" s="35"/>
    </row>
    <row r="17" spans="1:6" s="3" customFormat="1" ht="21" customHeight="1" x14ac:dyDescent="0.4">
      <c r="A17" s="4">
        <v>2</v>
      </c>
      <c r="B17" s="62" t="s">
        <v>18</v>
      </c>
      <c r="C17" s="62"/>
      <c r="D17" s="6">
        <f t="shared" ref="D17:E17" si="1">D18+D19+D20+D21+D22+D23+D24</f>
        <v>0</v>
      </c>
      <c r="E17" s="7">
        <f t="shared" si="1"/>
        <v>0</v>
      </c>
      <c r="F17" s="5"/>
    </row>
    <row r="18" spans="1:6" x14ac:dyDescent="0.4">
      <c r="A18" s="28"/>
      <c r="B18" s="14" t="s">
        <v>84</v>
      </c>
      <c r="C18" s="29" t="s">
        <v>19</v>
      </c>
      <c r="D18" s="30"/>
      <c r="E18" s="31"/>
      <c r="F18" s="32"/>
    </row>
    <row r="19" spans="1:6" x14ac:dyDescent="0.4">
      <c r="A19" s="28"/>
      <c r="B19" s="14" t="s">
        <v>85</v>
      </c>
      <c r="C19" s="29" t="s">
        <v>20</v>
      </c>
      <c r="D19" s="30"/>
      <c r="E19" s="31"/>
      <c r="F19" s="32"/>
    </row>
    <row r="20" spans="1:6" x14ac:dyDescent="0.4">
      <c r="A20" s="28"/>
      <c r="B20" s="14" t="s">
        <v>86</v>
      </c>
      <c r="C20" s="29" t="s">
        <v>21</v>
      </c>
      <c r="D20" s="30"/>
      <c r="E20" s="31"/>
      <c r="F20" s="32"/>
    </row>
    <row r="21" spans="1:6" s="38" customFormat="1" ht="42" x14ac:dyDescent="0.4">
      <c r="A21" s="28"/>
      <c r="B21" s="14" t="s">
        <v>87</v>
      </c>
      <c r="C21" s="36" t="s">
        <v>61</v>
      </c>
      <c r="D21" s="30"/>
      <c r="E21" s="31"/>
      <c r="F21" s="37"/>
    </row>
    <row r="22" spans="1:6" x14ac:dyDescent="0.4">
      <c r="A22" s="28"/>
      <c r="B22" s="14" t="s">
        <v>88</v>
      </c>
      <c r="C22" s="29" t="s">
        <v>22</v>
      </c>
      <c r="D22" s="30"/>
      <c r="E22" s="31"/>
      <c r="F22" s="32"/>
    </row>
    <row r="23" spans="1:6" x14ac:dyDescent="0.4">
      <c r="A23" s="28"/>
      <c r="B23" s="14" t="s">
        <v>89</v>
      </c>
      <c r="C23" s="29" t="s">
        <v>55</v>
      </c>
      <c r="D23" s="30"/>
      <c r="E23" s="31"/>
      <c r="F23" s="32"/>
    </row>
    <row r="24" spans="1:6" ht="21" customHeight="1" x14ac:dyDescent="0.4">
      <c r="A24" s="39"/>
      <c r="B24" s="14" t="s">
        <v>90</v>
      </c>
      <c r="C24" s="40" t="s">
        <v>23</v>
      </c>
      <c r="D24" s="30"/>
      <c r="E24" s="31"/>
      <c r="F24" s="41"/>
    </row>
    <row r="25" spans="1:6" s="9" customFormat="1" ht="43.8" customHeight="1" x14ac:dyDescent="0.4">
      <c r="A25" s="4">
        <v>3</v>
      </c>
      <c r="B25" s="55" t="s">
        <v>59</v>
      </c>
      <c r="C25" s="55"/>
      <c r="D25" s="6">
        <f>D26+D41</f>
        <v>0</v>
      </c>
      <c r="E25" s="7">
        <f>E26+E41</f>
        <v>0</v>
      </c>
      <c r="F25" s="8"/>
    </row>
    <row r="26" spans="1:6" s="3" customFormat="1" x14ac:dyDescent="0.4">
      <c r="A26" s="10"/>
      <c r="B26" s="15" t="s">
        <v>24</v>
      </c>
      <c r="C26" s="17" t="s">
        <v>54</v>
      </c>
      <c r="D26" s="21">
        <f>D27+D28+D29+D30+D31+D35+D36+D37+D32+D33+D38+D39+D40+D34</f>
        <v>0</v>
      </c>
      <c r="E26" s="22">
        <f>E27+E28+E29+E30+E31+E35+E36+E37+E32+E33+E38+E39+E40+E34</f>
        <v>0</v>
      </c>
      <c r="F26" s="12"/>
    </row>
    <row r="27" spans="1:6" s="45" customFormat="1" x14ac:dyDescent="0.4">
      <c r="A27" s="42" t="s">
        <v>25</v>
      </c>
      <c r="B27" s="16" t="s">
        <v>7</v>
      </c>
      <c r="C27" s="43" t="s">
        <v>63</v>
      </c>
      <c r="D27" s="30"/>
      <c r="E27" s="31"/>
      <c r="F27" s="44"/>
    </row>
    <row r="28" spans="1:6" s="48" customFormat="1" x14ac:dyDescent="0.4">
      <c r="A28" s="42" t="s">
        <v>25</v>
      </c>
      <c r="B28" s="16" t="s">
        <v>7</v>
      </c>
      <c r="C28" s="46" t="s">
        <v>26</v>
      </c>
      <c r="D28" s="30"/>
      <c r="E28" s="31"/>
      <c r="F28" s="47"/>
    </row>
    <row r="29" spans="1:6" s="48" customFormat="1" x14ac:dyDescent="0.4">
      <c r="A29" s="42" t="s">
        <v>25</v>
      </c>
      <c r="B29" s="16" t="s">
        <v>7</v>
      </c>
      <c r="C29" s="46" t="s">
        <v>27</v>
      </c>
      <c r="D29" s="30"/>
      <c r="E29" s="31"/>
      <c r="F29" s="47"/>
    </row>
    <row r="30" spans="1:6" s="48" customFormat="1" x14ac:dyDescent="0.4">
      <c r="A30" s="42" t="s">
        <v>25</v>
      </c>
      <c r="B30" s="16" t="s">
        <v>7</v>
      </c>
      <c r="C30" s="43" t="s">
        <v>28</v>
      </c>
      <c r="D30" s="30"/>
      <c r="E30" s="31"/>
      <c r="F30" s="47"/>
    </row>
    <row r="31" spans="1:6" s="48" customFormat="1" ht="42" x14ac:dyDescent="0.4">
      <c r="A31" s="42" t="s">
        <v>25</v>
      </c>
      <c r="B31" s="16" t="s">
        <v>7</v>
      </c>
      <c r="C31" s="46" t="s">
        <v>29</v>
      </c>
      <c r="D31" s="30"/>
      <c r="E31" s="31"/>
      <c r="F31" s="47"/>
    </row>
    <row r="32" spans="1:6" s="48" customFormat="1" ht="63" x14ac:dyDescent="0.4">
      <c r="A32" s="53" t="s">
        <v>25</v>
      </c>
      <c r="B32" s="16" t="s">
        <v>57</v>
      </c>
      <c r="C32" s="46" t="s">
        <v>111</v>
      </c>
      <c r="D32" s="30"/>
      <c r="E32" s="31"/>
      <c r="F32" s="47"/>
    </row>
    <row r="33" spans="1:6" s="48" customFormat="1" ht="63" x14ac:dyDescent="0.4">
      <c r="A33" s="53" t="s">
        <v>25</v>
      </c>
      <c r="B33" s="16" t="s">
        <v>57</v>
      </c>
      <c r="C33" s="43" t="s">
        <v>117</v>
      </c>
      <c r="D33" s="30"/>
      <c r="E33" s="31"/>
      <c r="F33" s="47"/>
    </row>
    <row r="34" spans="1:6" s="48" customFormat="1" ht="67.2" customHeight="1" x14ac:dyDescent="0.4">
      <c r="A34" s="53" t="s">
        <v>25</v>
      </c>
      <c r="B34" s="16" t="s">
        <v>57</v>
      </c>
      <c r="C34" s="43" t="s">
        <v>118</v>
      </c>
      <c r="D34" s="30"/>
      <c r="E34" s="31"/>
      <c r="F34" s="47"/>
    </row>
    <row r="35" spans="1:6" s="48" customFormat="1" ht="42" x14ac:dyDescent="0.4">
      <c r="A35" s="42" t="s">
        <v>25</v>
      </c>
      <c r="B35" s="16" t="s">
        <v>57</v>
      </c>
      <c r="C35" s="46" t="s">
        <v>119</v>
      </c>
      <c r="D35" s="30"/>
      <c r="E35" s="31"/>
      <c r="F35" s="47"/>
    </row>
    <row r="36" spans="1:6" s="48" customFormat="1" x14ac:dyDescent="0.4">
      <c r="A36" s="42"/>
      <c r="B36" s="16" t="s">
        <v>7</v>
      </c>
      <c r="C36" s="46" t="s">
        <v>30</v>
      </c>
      <c r="D36" s="30"/>
      <c r="E36" s="31"/>
      <c r="F36" s="47"/>
    </row>
    <row r="37" spans="1:6" x14ac:dyDescent="0.4">
      <c r="A37" s="28"/>
      <c r="B37" s="14" t="s">
        <v>7</v>
      </c>
      <c r="C37" s="29" t="s">
        <v>31</v>
      </c>
      <c r="D37" s="30"/>
      <c r="E37" s="31"/>
      <c r="F37" s="32"/>
    </row>
    <row r="38" spans="1:6" s="38" customFormat="1" x14ac:dyDescent="0.4">
      <c r="A38" s="28"/>
      <c r="B38" s="14" t="s">
        <v>7</v>
      </c>
      <c r="C38" s="29" t="s">
        <v>32</v>
      </c>
      <c r="D38" s="30"/>
      <c r="E38" s="31"/>
      <c r="F38" s="37"/>
    </row>
    <row r="39" spans="1:6" x14ac:dyDescent="0.4">
      <c r="A39" s="28"/>
      <c r="B39" s="14" t="s">
        <v>7</v>
      </c>
      <c r="C39" s="36" t="s">
        <v>33</v>
      </c>
      <c r="D39" s="30"/>
      <c r="E39" s="31"/>
      <c r="F39" s="32"/>
    </row>
    <row r="40" spans="1:6" x14ac:dyDescent="0.4">
      <c r="A40" s="28"/>
      <c r="B40" s="14" t="s">
        <v>7</v>
      </c>
      <c r="C40" s="29" t="s">
        <v>34</v>
      </c>
      <c r="D40" s="30"/>
      <c r="E40" s="31"/>
      <c r="F40" s="32"/>
    </row>
    <row r="41" spans="1:6" s="3" customFormat="1" x14ac:dyDescent="0.4">
      <c r="A41" s="10"/>
      <c r="B41" s="15" t="s">
        <v>35</v>
      </c>
      <c r="C41" s="11" t="s">
        <v>36</v>
      </c>
      <c r="D41" s="21">
        <f t="shared" ref="D41:E41" si="2">D42+D43+D44+D45+D46+D47+D48+D49+D50+D51</f>
        <v>0</v>
      </c>
      <c r="E41" s="22">
        <f t="shared" si="2"/>
        <v>0</v>
      </c>
      <c r="F41" s="12"/>
    </row>
    <row r="42" spans="1:6" x14ac:dyDescent="0.4">
      <c r="A42" s="28"/>
      <c r="B42" s="14" t="s">
        <v>7</v>
      </c>
      <c r="C42" s="29" t="s">
        <v>37</v>
      </c>
      <c r="D42" s="30"/>
      <c r="E42" s="31"/>
      <c r="F42" s="32"/>
    </row>
    <row r="43" spans="1:6" x14ac:dyDescent="0.4">
      <c r="A43" s="28"/>
      <c r="B43" s="18" t="s">
        <v>7</v>
      </c>
      <c r="C43" s="49" t="s">
        <v>38</v>
      </c>
      <c r="D43" s="50"/>
      <c r="E43" s="51"/>
      <c r="F43" s="52"/>
    </row>
    <row r="44" spans="1:6" s="38" customFormat="1" ht="42" x14ac:dyDescent="0.4">
      <c r="A44" s="28"/>
      <c r="B44" s="14" t="s">
        <v>7</v>
      </c>
      <c r="C44" s="36" t="s">
        <v>39</v>
      </c>
      <c r="D44" s="30"/>
      <c r="E44" s="31"/>
      <c r="F44" s="37"/>
    </row>
    <row r="45" spans="1:6" x14ac:dyDescent="0.4">
      <c r="A45" s="28"/>
      <c r="B45" s="14" t="s">
        <v>7</v>
      </c>
      <c r="C45" s="29" t="s">
        <v>40</v>
      </c>
      <c r="D45" s="30"/>
      <c r="E45" s="31"/>
      <c r="F45" s="32"/>
    </row>
    <row r="46" spans="1:6" x14ac:dyDescent="0.4">
      <c r="A46" s="28"/>
      <c r="B46" s="14" t="s">
        <v>7</v>
      </c>
      <c r="C46" s="29" t="s">
        <v>41</v>
      </c>
      <c r="D46" s="30"/>
      <c r="E46" s="31"/>
      <c r="F46" s="32"/>
    </row>
    <row r="47" spans="1:6" x14ac:dyDescent="0.4">
      <c r="A47" s="28"/>
      <c r="B47" s="14" t="s">
        <v>7</v>
      </c>
      <c r="C47" s="29" t="s">
        <v>42</v>
      </c>
      <c r="D47" s="30"/>
      <c r="E47" s="31"/>
      <c r="F47" s="32"/>
    </row>
    <row r="48" spans="1:6" x14ac:dyDescent="0.4">
      <c r="A48" s="28"/>
      <c r="B48" s="14" t="s">
        <v>57</v>
      </c>
      <c r="C48" s="29" t="s">
        <v>58</v>
      </c>
      <c r="D48" s="30"/>
      <c r="E48" s="31"/>
      <c r="F48" s="32"/>
    </row>
    <row r="49" spans="1:6" x14ac:dyDescent="0.4">
      <c r="A49" s="28"/>
      <c r="B49" s="18" t="s">
        <v>7</v>
      </c>
      <c r="C49" s="49" t="s">
        <v>43</v>
      </c>
      <c r="D49" s="50"/>
      <c r="E49" s="51"/>
      <c r="F49" s="52"/>
    </row>
    <row r="50" spans="1:6" x14ac:dyDescent="0.4">
      <c r="A50" s="28"/>
      <c r="B50" s="14" t="s">
        <v>7</v>
      </c>
      <c r="C50" s="29" t="s">
        <v>44</v>
      </c>
      <c r="D50" s="30"/>
      <c r="E50" s="31"/>
      <c r="F50" s="32"/>
    </row>
    <row r="51" spans="1:6" ht="21" customHeight="1" x14ac:dyDescent="0.4">
      <c r="A51" s="28"/>
      <c r="B51" s="14" t="s">
        <v>7</v>
      </c>
      <c r="C51" s="29" t="s">
        <v>34</v>
      </c>
      <c r="D51" s="30"/>
      <c r="E51" s="31"/>
      <c r="F51" s="32"/>
    </row>
    <row r="52" spans="1:6" s="3" customFormat="1" ht="43.5" customHeight="1" x14ac:dyDescent="0.4">
      <c r="A52" s="4">
        <v>4</v>
      </c>
      <c r="B52" s="56" t="s">
        <v>45</v>
      </c>
      <c r="C52" s="56"/>
      <c r="D52" s="6">
        <f t="shared" ref="D52:E52" si="3">D53+D54+D55+D56+D57+D58+D59+D60</f>
        <v>0</v>
      </c>
      <c r="E52" s="7">
        <f t="shared" si="3"/>
        <v>0</v>
      </c>
      <c r="F52" s="5"/>
    </row>
    <row r="53" spans="1:6" x14ac:dyDescent="0.4">
      <c r="A53" s="28"/>
      <c r="B53" s="14" t="s">
        <v>91</v>
      </c>
      <c r="C53" s="29" t="s">
        <v>46</v>
      </c>
      <c r="D53" s="30"/>
      <c r="E53" s="31"/>
      <c r="F53" s="32"/>
    </row>
    <row r="54" spans="1:6" x14ac:dyDescent="0.4">
      <c r="A54" s="28"/>
      <c r="B54" s="14" t="s">
        <v>92</v>
      </c>
      <c r="C54" s="29" t="s">
        <v>47</v>
      </c>
      <c r="D54" s="30"/>
      <c r="E54" s="31"/>
      <c r="F54" s="32"/>
    </row>
    <row r="55" spans="1:6" x14ac:dyDescent="0.4">
      <c r="A55" s="28"/>
      <c r="B55" s="14" t="s">
        <v>93</v>
      </c>
      <c r="C55" s="29" t="s">
        <v>48</v>
      </c>
      <c r="D55" s="30"/>
      <c r="E55" s="31"/>
      <c r="F55" s="32"/>
    </row>
    <row r="56" spans="1:6" x14ac:dyDescent="0.4">
      <c r="A56" s="28"/>
      <c r="B56" s="14" t="s">
        <v>94</v>
      </c>
      <c r="C56" s="29" t="s">
        <v>49</v>
      </c>
      <c r="D56" s="30"/>
      <c r="E56" s="31"/>
      <c r="F56" s="32"/>
    </row>
    <row r="57" spans="1:6" x14ac:dyDescent="0.4">
      <c r="A57" s="28"/>
      <c r="B57" s="14" t="s">
        <v>95</v>
      </c>
      <c r="C57" s="29" t="s">
        <v>50</v>
      </c>
      <c r="D57" s="30"/>
      <c r="E57" s="31"/>
      <c r="F57" s="32"/>
    </row>
    <row r="58" spans="1:6" x14ac:dyDescent="0.4">
      <c r="A58" s="28"/>
      <c r="B58" s="14" t="s">
        <v>96</v>
      </c>
      <c r="C58" s="29" t="s">
        <v>51</v>
      </c>
      <c r="D58" s="30"/>
      <c r="E58" s="31"/>
      <c r="F58" s="32"/>
    </row>
    <row r="59" spans="1:6" x14ac:dyDescent="0.4">
      <c r="A59" s="28"/>
      <c r="B59" s="14" t="s">
        <v>97</v>
      </c>
      <c r="C59" s="29" t="s">
        <v>52</v>
      </c>
      <c r="D59" s="30"/>
      <c r="E59" s="31"/>
      <c r="F59" s="32"/>
    </row>
    <row r="60" spans="1:6" x14ac:dyDescent="0.4">
      <c r="A60" s="28"/>
      <c r="B60" s="14" t="s">
        <v>98</v>
      </c>
      <c r="C60" s="29" t="s">
        <v>34</v>
      </c>
      <c r="D60" s="30"/>
      <c r="E60" s="31"/>
      <c r="F60" s="32"/>
    </row>
    <row r="61" spans="1:6" s="3" customFormat="1" ht="65.400000000000006" customHeight="1" x14ac:dyDescent="0.4">
      <c r="A61" s="4">
        <v>5</v>
      </c>
      <c r="B61" s="59" t="s">
        <v>64</v>
      </c>
      <c r="C61" s="59"/>
      <c r="D61" s="6">
        <f>D62+D63+D64+D65+D66+D70+D67+D68+D69</f>
        <v>0</v>
      </c>
      <c r="E61" s="7">
        <f>E62+E63+E64+E65+E66+E70+E67+E68+E69</f>
        <v>0</v>
      </c>
      <c r="F61" s="5"/>
    </row>
    <row r="62" spans="1:6" s="48" customFormat="1" ht="42" x14ac:dyDescent="0.4">
      <c r="A62" s="42" t="s">
        <v>25</v>
      </c>
      <c r="B62" s="16" t="s">
        <v>99</v>
      </c>
      <c r="C62" s="46" t="s">
        <v>62</v>
      </c>
      <c r="D62" s="30"/>
      <c r="E62" s="31"/>
      <c r="F62" s="47"/>
    </row>
    <row r="63" spans="1:6" s="48" customFormat="1" x14ac:dyDescent="0.4">
      <c r="A63" s="42" t="s">
        <v>25</v>
      </c>
      <c r="B63" s="18" t="s">
        <v>100</v>
      </c>
      <c r="C63" s="49" t="s">
        <v>26</v>
      </c>
      <c r="D63" s="50">
        <f t="shared" ref="D63:E63" si="4">D43</f>
        <v>0</v>
      </c>
      <c r="E63" s="51">
        <f t="shared" si="4"/>
        <v>0</v>
      </c>
      <c r="F63" s="52"/>
    </row>
    <row r="64" spans="1:6" s="48" customFormat="1" x14ac:dyDescent="0.4">
      <c r="A64" s="42" t="s">
        <v>25</v>
      </c>
      <c r="B64" s="16" t="s">
        <v>101</v>
      </c>
      <c r="C64" s="46" t="s">
        <v>27</v>
      </c>
      <c r="D64" s="30"/>
      <c r="E64" s="31"/>
      <c r="F64" s="47"/>
    </row>
    <row r="65" spans="1:8" s="48" customFormat="1" x14ac:dyDescent="0.4">
      <c r="A65" s="42" t="s">
        <v>25</v>
      </c>
      <c r="B65" s="16" t="s">
        <v>102</v>
      </c>
      <c r="C65" s="43" t="s">
        <v>28</v>
      </c>
      <c r="D65" s="30"/>
      <c r="E65" s="31"/>
      <c r="F65" s="47"/>
    </row>
    <row r="66" spans="1:8" s="48" customFormat="1" ht="42" x14ac:dyDescent="0.4">
      <c r="A66" s="42" t="s">
        <v>25</v>
      </c>
      <c r="B66" s="16" t="s">
        <v>103</v>
      </c>
      <c r="C66" s="46" t="s">
        <v>29</v>
      </c>
      <c r="D66" s="30"/>
      <c r="E66" s="31"/>
      <c r="F66" s="47"/>
    </row>
    <row r="67" spans="1:8" s="48" customFormat="1" ht="63" x14ac:dyDescent="0.4">
      <c r="A67" s="53" t="s">
        <v>25</v>
      </c>
      <c r="B67" s="16" t="s">
        <v>104</v>
      </c>
      <c r="C67" s="46" t="s">
        <v>115</v>
      </c>
      <c r="D67" s="30"/>
      <c r="E67" s="31"/>
      <c r="F67" s="47"/>
    </row>
    <row r="68" spans="1:8" s="48" customFormat="1" ht="63" x14ac:dyDescent="0.4">
      <c r="A68" s="53" t="s">
        <v>25</v>
      </c>
      <c r="B68" s="16" t="s">
        <v>105</v>
      </c>
      <c r="C68" s="46" t="s">
        <v>116</v>
      </c>
      <c r="D68" s="30"/>
      <c r="E68" s="31"/>
      <c r="F68" s="47"/>
    </row>
    <row r="69" spans="1:8" s="48" customFormat="1" ht="69" customHeight="1" x14ac:dyDescent="0.4">
      <c r="A69" s="53" t="s">
        <v>25</v>
      </c>
      <c r="B69" s="16" t="s">
        <v>106</v>
      </c>
      <c r="C69" s="43" t="s">
        <v>73</v>
      </c>
      <c r="D69" s="30"/>
      <c r="E69" s="31"/>
      <c r="F69" s="47"/>
    </row>
    <row r="70" spans="1:8" s="48" customFormat="1" x14ac:dyDescent="0.4">
      <c r="A70" s="42" t="s">
        <v>25</v>
      </c>
      <c r="B70" s="18" t="s">
        <v>107</v>
      </c>
      <c r="C70" s="49" t="s">
        <v>43</v>
      </c>
      <c r="D70" s="50">
        <f>D49</f>
        <v>0</v>
      </c>
      <c r="E70" s="51">
        <f>E49</f>
        <v>0</v>
      </c>
      <c r="F70" s="52"/>
    </row>
    <row r="71" spans="1:8" s="3" customFormat="1" ht="65.400000000000006" customHeight="1" x14ac:dyDescent="0.4">
      <c r="A71" s="4">
        <v>6</v>
      </c>
      <c r="B71" s="59" t="s">
        <v>65</v>
      </c>
      <c r="C71" s="59"/>
      <c r="D71" s="6">
        <f>D72+D73+D74</f>
        <v>0</v>
      </c>
      <c r="E71" s="74">
        <f>E72+E73+E74</f>
        <v>0</v>
      </c>
      <c r="F71" s="5"/>
    </row>
    <row r="72" spans="1:8" s="48" customFormat="1" ht="63" x14ac:dyDescent="0.4">
      <c r="A72" s="53" t="s">
        <v>25</v>
      </c>
      <c r="B72" s="16" t="s">
        <v>66</v>
      </c>
      <c r="C72" s="46" t="s">
        <v>108</v>
      </c>
      <c r="D72" s="30"/>
      <c r="E72" s="31"/>
      <c r="F72" s="47"/>
    </row>
    <row r="73" spans="1:8" s="48" customFormat="1" ht="63" x14ac:dyDescent="0.4">
      <c r="A73" s="53" t="s">
        <v>25</v>
      </c>
      <c r="B73" s="16" t="s">
        <v>67</v>
      </c>
      <c r="C73" s="46" t="s">
        <v>109</v>
      </c>
      <c r="D73" s="30"/>
      <c r="E73" s="31"/>
      <c r="F73" s="47"/>
    </row>
    <row r="74" spans="1:8" s="48" customFormat="1" ht="69.599999999999994" customHeight="1" x14ac:dyDescent="0.4">
      <c r="A74" s="53" t="s">
        <v>25</v>
      </c>
      <c r="B74" s="16" t="s">
        <v>68</v>
      </c>
      <c r="C74" s="43" t="s">
        <v>110</v>
      </c>
      <c r="D74" s="30"/>
      <c r="E74" s="31"/>
      <c r="F74" s="47"/>
    </row>
    <row r="75" spans="1:8" s="48" customFormat="1" ht="45.6" customHeight="1" x14ac:dyDescent="0.4">
      <c r="A75" s="75"/>
      <c r="B75" s="76" t="s">
        <v>72</v>
      </c>
      <c r="C75" s="77"/>
      <c r="D75" s="71">
        <f>D76+D77+D78</f>
        <v>0</v>
      </c>
      <c r="E75" s="72">
        <f>E76+E77+E78</f>
        <v>0</v>
      </c>
      <c r="F75" s="73"/>
    </row>
    <row r="76" spans="1:8" s="48" customFormat="1" ht="63" x14ac:dyDescent="0.4">
      <c r="A76" s="53" t="s">
        <v>25</v>
      </c>
      <c r="B76" s="16" t="s">
        <v>69</v>
      </c>
      <c r="C76" s="46" t="s">
        <v>112</v>
      </c>
      <c r="D76" s="30"/>
      <c r="E76" s="31"/>
      <c r="F76" s="47"/>
      <c r="H76" s="70"/>
    </row>
    <row r="77" spans="1:8" s="48" customFormat="1" ht="63" x14ac:dyDescent="0.4">
      <c r="A77" s="53" t="s">
        <v>25</v>
      </c>
      <c r="B77" s="16" t="s">
        <v>70</v>
      </c>
      <c r="C77" s="46" t="s">
        <v>113</v>
      </c>
      <c r="D77" s="30"/>
      <c r="E77" s="31"/>
      <c r="F77" s="47"/>
    </row>
    <row r="78" spans="1:8" s="48" customFormat="1" ht="63" x14ac:dyDescent="0.4">
      <c r="A78" s="53" t="s">
        <v>25</v>
      </c>
      <c r="B78" s="16" t="s">
        <v>71</v>
      </c>
      <c r="C78" s="54" t="s">
        <v>114</v>
      </c>
      <c r="D78" s="30"/>
      <c r="E78" s="31"/>
      <c r="F78" s="47"/>
    </row>
    <row r="79" spans="1:8" s="3" customFormat="1" x14ac:dyDescent="0.4">
      <c r="A79" s="57" t="s">
        <v>53</v>
      </c>
      <c r="B79" s="58"/>
      <c r="C79" s="58"/>
      <c r="D79" s="23">
        <f>D61+D52+D25+D6+D17-D70-D63+D71+D75</f>
        <v>0</v>
      </c>
      <c r="E79" s="24">
        <f>E61+E52+E25+E6+E17-E70-E63+E71+E75</f>
        <v>0</v>
      </c>
      <c r="F79" s="2"/>
    </row>
  </sheetData>
  <mergeCells count="14">
    <mergeCell ref="A1:F1"/>
    <mergeCell ref="A2:F2"/>
    <mergeCell ref="A4:A5"/>
    <mergeCell ref="B4:C5"/>
    <mergeCell ref="D4:E4"/>
    <mergeCell ref="F4:F5"/>
    <mergeCell ref="B25:C25"/>
    <mergeCell ref="B52:C52"/>
    <mergeCell ref="A79:C79"/>
    <mergeCell ref="B61:C61"/>
    <mergeCell ref="B6:C6"/>
    <mergeCell ref="B17:C17"/>
    <mergeCell ref="B71:C71"/>
    <mergeCell ref="B75:C75"/>
  </mergeCells>
  <printOptions horizontalCentered="1"/>
  <pageMargins left="0.23622047244094491" right="0.15748031496062992" top="0.42" bottom="0.37" header="0.15748031496062992" footer="0.15748031496062992"/>
  <pageSetup paperSize="9" scale="90" orientation="portrait" horizontalDpi="1200" verticalDpi="12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อบ.1</vt:lpstr>
      <vt:lpstr>Sheet2</vt:lpstr>
      <vt:lpstr>อบ.1!Print_Titles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tiyanon</dc:creator>
  <cp:lastModifiedBy>tiyanon</cp:lastModifiedBy>
  <cp:lastPrinted>2016-08-02T09:51:34Z</cp:lastPrinted>
  <dcterms:created xsi:type="dcterms:W3CDTF">2015-11-03T08:07:39Z</dcterms:created>
  <dcterms:modified xsi:type="dcterms:W3CDTF">2016-08-02T09:51:41Z</dcterms:modified>
</cp:coreProperties>
</file>